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5"/>
  </bookViews>
  <sheets>
    <sheet name="EVENTOS 2016" sheetId="10" r:id="rId1"/>
    <sheet name="PROYECTOS" sheetId="13" r:id="rId2"/>
    <sheet name="PUBLICACIONES" sheetId="11" r:id="rId3"/>
    <sheet name="DOCENTES" sheetId="12" r:id="rId4"/>
    <sheet name="MATRICULA" sheetId="9" r:id="rId5"/>
    <sheet name="2016_ACADEMICA" sheetId="7" r:id="rId6"/>
  </sheets>
  <definedNames>
    <definedName name="_GoBack" localSheetId="1">PROYECTOS!#REF!</definedName>
  </definedNames>
  <calcPr calcId="125725"/>
</workbook>
</file>

<file path=xl/calcChain.xml><?xml version="1.0" encoding="utf-8"?>
<calcChain xmlns="http://schemas.openxmlformats.org/spreadsheetml/2006/main">
  <c r="H34" i="12"/>
  <c r="H33"/>
  <c r="D32"/>
  <c r="C32"/>
  <c r="E32" s="1"/>
  <c r="E31"/>
  <c r="J30"/>
  <c r="E30"/>
  <c r="J29"/>
  <c r="E29"/>
  <c r="F10" i="9" l="1"/>
  <c r="E10"/>
  <c r="D10"/>
  <c r="C10"/>
  <c r="B10"/>
  <c r="G8"/>
  <c r="G10" s="1"/>
  <c r="G7"/>
  <c r="F7"/>
  <c r="E7"/>
</calcChain>
</file>

<file path=xl/sharedStrings.xml><?xml version="1.0" encoding="utf-8"?>
<sst xmlns="http://schemas.openxmlformats.org/spreadsheetml/2006/main" count="398" uniqueCount="278">
  <si>
    <t>Director</t>
  </si>
  <si>
    <t>Colaboradores</t>
  </si>
  <si>
    <t>Colaboradores externos</t>
  </si>
  <si>
    <t>Título</t>
  </si>
  <si>
    <t>No. de registro</t>
  </si>
  <si>
    <t>Inicio</t>
  </si>
  <si>
    <t>Financiamiento</t>
  </si>
  <si>
    <t>Dr. Carlos Alberto Palencia Sarmiento</t>
  </si>
  <si>
    <t>UNCA</t>
  </si>
  <si>
    <t>Dra. Carmen Carlota Martínez Gil</t>
  </si>
  <si>
    <t>Lic. Alejandro Zempoalteca Pérez</t>
  </si>
  <si>
    <t>PROMEP</t>
  </si>
  <si>
    <t>Dr. Juan Manuel Loeza Corte</t>
  </si>
  <si>
    <t>M.A. Marco Antonio Islas López</t>
  </si>
  <si>
    <t>M.C. Julio César Hernández Rosas</t>
  </si>
  <si>
    <t>M.A. Lucio González Montiel</t>
  </si>
  <si>
    <t>Dr. José Alfredo Sánchez Meraz</t>
  </si>
  <si>
    <t>M.C. Cándido Humberto Bravo Delgado</t>
  </si>
  <si>
    <t>Dr. Ernesto Díaz López</t>
  </si>
  <si>
    <t>Dr. Israel Jesús Orlando Guerrero</t>
  </si>
  <si>
    <t>M.C. Jesús Manuel Campos Pastelín</t>
  </si>
  <si>
    <t>M.C. Rocío Rosas López</t>
  </si>
  <si>
    <t xml:space="preserve">M. C. José Alberto Márquez Domínguez </t>
  </si>
  <si>
    <t>M. C. Beatriz Adriana Sabino Moxo</t>
  </si>
  <si>
    <t>Fin</t>
  </si>
  <si>
    <t>Artículos</t>
  </si>
  <si>
    <t>Memorias en extenso</t>
  </si>
  <si>
    <t>Capítulos de libro</t>
  </si>
  <si>
    <t>Proyectos registrados y en curso ante el Instituto de Farmacobiología de la UNCA</t>
  </si>
  <si>
    <t>Libros</t>
  </si>
  <si>
    <t>PERSONAL DOCENTE</t>
  </si>
  <si>
    <r>
      <t> </t>
    </r>
    <r>
      <rPr>
        <b/>
        <sz val="11"/>
        <color rgb="FF000000"/>
        <rFont val="Calibri"/>
        <family val="2"/>
        <scheme val="minor"/>
      </rPr>
      <t xml:space="preserve">PROFESORES DE TIEMPO COMPLETO </t>
    </r>
  </si>
  <si>
    <t>H</t>
  </si>
  <si>
    <t>M</t>
  </si>
  <si>
    <t>TOTAL</t>
  </si>
  <si>
    <t>MAESTRIA</t>
  </si>
  <si>
    <t>DOCTORADO</t>
  </si>
  <si>
    <t>LICENCIATURA</t>
  </si>
  <si>
    <t>PERFIL DESEABLE</t>
  </si>
  <si>
    <t>S N I</t>
  </si>
  <si>
    <t>ARTICULOS</t>
  </si>
  <si>
    <t>LIBROS</t>
  </si>
  <si>
    <t>CAPITULOS DE LIBROS</t>
  </si>
  <si>
    <t>MEMORIAS EN EXTENSO</t>
  </si>
  <si>
    <t>ACTIVIDADES ACADÉMICAS_2015</t>
  </si>
  <si>
    <t>ACTIVIDAD</t>
  </si>
  <si>
    <t>MES</t>
  </si>
  <si>
    <t>Objetivo</t>
  </si>
  <si>
    <t>Febrero</t>
  </si>
  <si>
    <t>Presentar diversos productos que realizan los estudiantes durante el semestre. Estos productos elaborados son el resultado final de los conocimientos adquiridos de tipo teórico-práctico y a su vez asesorados, para finalmente ser evaluados por los profesores mismos</t>
  </si>
  <si>
    <t>Promover el desarrollo y uso de las llamadas Tecnologías de la Información y de la
Comunicación entre los estudiantes, así como realizar acciones que incentiven a los alumnos de
la licenciatura en Informática de la Universidad de la Cañada a crear proyectos que impulsen el
desarrollo regional.</t>
  </si>
  <si>
    <t>Conservar, promover y difundir las expresiones culturales de la región para que sirvan como instrumento de transformación social en la Comunidad Universitaria</t>
  </si>
  <si>
    <t>Establecer foros de intercambio de conocimientos sobre temas actuales y relevantes en el área
de la Farmacobiología, así como favorecer la vinculación a nivel académico y de investigación de los
alumnos y profesores-investigadores participantes.</t>
  </si>
  <si>
    <t>Establecer foros de intercambio de conocimientos sobre temas actuales y relevantes en el área
de la Química Clínica, así como favorecer la vinculación a nivel académico y de investigación de los
alumnos y profesores-investigadores participantes.</t>
  </si>
  <si>
    <t>Foro de dilvugación de proyectos MULTIDISCIPLINARIOS que permiten intercambiar ideas e interes con diversas IES de diferentes estados. Exposición de los resultados obtenidos por el CA IADEX</t>
  </si>
  <si>
    <t>Los objetivos a cubrir que se cubrieron con este evento fueron:
- El aprovechamiento y difusión de productos agroalimentarios de la Región de la Cañada
- Difusión de investigación y cultura actuales en México
- Ser un foro de participación de la comunidad estudiantil para desarrollar sus ideas en el procesamiento de alimentos
- Transmisión de conocimientos por parte de los docentes a alumnos de la Región Cañada</t>
  </si>
  <si>
    <t>Presentar de manera atractiva al público en general la relación entre ciencia, tecnología, innovación y vida cotidiana, creando una atmósfera propicia para la interacción de científicos, divulgadores, empresarios, tecnólogos, docentes, niños y jóvenes, a fin de comunicar la importancia de fortalecer el desarrollo de ciencia, tecnología e innovación en Oaxaca y México</t>
  </si>
  <si>
    <t xml:space="preserve"> Foro donde se presentan los trabajos realizados por los estudiantes de la Ing. en -farmacobiología en las áreas de: Trabajos de Investigación, Estancias Profesionales, Servicios Sociales y conferencias de invitados expecialista en el ámbito Farmacéutico. </t>
  </si>
  <si>
    <t>Foro donde se presentan los trabajos realizados por los estudiantes de la Lic. en Química Clínica en las áreas de: Trabajos de Investigación, Estancias Profesionales y conferencias de invitados expecialista en el ámbito clínico. Realizar actividades con la comunidad para la promoción de la Carrera de Química Clínica</t>
  </si>
  <si>
    <t>POBLACIÓN ESTUDIANTIL</t>
  </si>
  <si>
    <t>2015-2016</t>
  </si>
  <si>
    <t>2016-2017</t>
  </si>
  <si>
    <t>Primer Ingreso</t>
  </si>
  <si>
    <t>Reingreso</t>
  </si>
  <si>
    <t>Total</t>
  </si>
  <si>
    <t>Licenciatura</t>
  </si>
  <si>
    <t>Sistema Escolarizado</t>
  </si>
  <si>
    <t>T O T A L</t>
  </si>
  <si>
    <t>POBLACION ESTUDIANTIL</t>
  </si>
  <si>
    <t>UNIVERSIDAD DE LA CAÑADA</t>
  </si>
  <si>
    <t>PRODUCCIÓN ACADÉMICA_2016</t>
  </si>
  <si>
    <t>UNIVERSIDAD DE LA CAÑADA_2016</t>
  </si>
  <si>
    <t>RESUMEN DE ACTIVIDADES  ACADEMICAS A REALIZAR EN 2016</t>
  </si>
  <si>
    <t>2° Jornada de Actualización en Nutrición</t>
  </si>
  <si>
    <t>06 de febrero</t>
  </si>
  <si>
    <t xml:space="preserve">Establecer foros de intercambio de conocimientos sobre temas actuales y relevantes en el área
de Nutrición, así como favorecer la vinculación a nivel académico y de investigación de los
alumnos y profesores-investigadores participantes.
</t>
  </si>
  <si>
    <t>Galería Agroindustrial 15-16 A</t>
  </si>
  <si>
    <t>Un día en la UNCA 2016</t>
  </si>
  <si>
    <t>22 -26 de febrero</t>
  </si>
  <si>
    <t>Realizar la promoción de la oferta educativa de la Universidad de la Cañada a través de la realización y organización del evento denominado “Un día en la UNCA 2016” con el desarrollo de  talleres impartidos por los profesores de las diferentes carreras dirigidos a escuelas  de nivel medio superior, con el fin de que el mercado meta conozca y se involucre de forma natural al campo de acción de cada carrera ofrecida, y de esta forma incrementar la matrícula de la Universidad</t>
  </si>
  <si>
    <t>Septima Jornada de la Informática</t>
  </si>
  <si>
    <t>29 de abril</t>
  </si>
  <si>
    <t>Octava Semana de las Culturas</t>
  </si>
  <si>
    <t>15 al 20 de mayo</t>
  </si>
  <si>
    <t xml:space="preserve"> 1a Jornada de Ingeniería en Alimentos y al 6to Concurso de Alimentos Procesados</t>
  </si>
  <si>
    <t>26 de mayo</t>
  </si>
  <si>
    <t>El objetivo principal fue la divulgación de experiencias y conocimientos de la actividad productiva del sector alimentario, avances en las tecnologías de transformación y aprovechamiento sustentable de los recursos naturales con los estudiantes, investigadores y público en general.</t>
  </si>
  <si>
    <t>Sexta Jornada de Farmacobiología</t>
  </si>
  <si>
    <t>1,2,3 de junio</t>
  </si>
  <si>
    <t>Galería Agroindustrial 15-16 B</t>
  </si>
  <si>
    <t>22 de junio</t>
  </si>
  <si>
    <t>Tercera Jornada de Química Clínica</t>
  </si>
  <si>
    <t>23-24 de junio</t>
  </si>
  <si>
    <t>Día Mundial de la Alimentación 2016</t>
  </si>
  <si>
    <t>20 de octubre</t>
  </si>
  <si>
    <t>7º Seminario de Divulgación Científica UNCA-IADEX y Foro de RED de Investigadores</t>
  </si>
  <si>
    <t>28 de octubre</t>
  </si>
  <si>
    <t>Semana Nacional de Ciencia y Tecnología 2016</t>
  </si>
  <si>
    <t>24 al 28 de octubre</t>
  </si>
  <si>
    <t>1era Feria de Proyectos CCIALAB,</t>
  </si>
  <si>
    <t>11 de noviembre</t>
  </si>
  <si>
    <t>El Laboratorio de Ciencias Computacionales e Inteligencia Artificial (CCIALAB) de la Universidad de la Cañada llevo a cabo la 1era Feria de Proyectos CCIALAB, evento donde se presentaron conferencias, presentaciones, una exhibición de prototipos, demostración del vuelo de un dron, captura de video y toma de fotografías aéreas. Contamos con la asistencia de alumnos de la secundaria Hermanos Flores Magón, alumnos del COBAO Plantel 45 y alumnos de diversas carreras de la Universidad de la Cañada.
Con estas actividades se pretende fomentar el interés de alumnos de nivel básico, medio superior y superior a participar en los proyectos que se llevan a cabo en CCIALAB y que si alguno de ellos está interesado en algún otro proyecto pueda llevarlo a cabo teniendo en cuenta el asesoramiento de los integrantes del laboratorio.</t>
  </si>
  <si>
    <t>9º Encuentro Académico Agroindustrial.</t>
  </si>
  <si>
    <t>24-25 de noviembre</t>
  </si>
  <si>
    <t>El objetivo principal fue la divulgación de experiencias y conocimientos de la actividad productiva del sector agropecuario y silvícola, avances en las tecnologías de transformación y aprovechamiento sustentable de los recursos naturales con los estudiantes, investigadores y público en general.</t>
  </si>
  <si>
    <t xml:space="preserve">"1er. Coloquio sobre Temas de Actualidad en Química Clínica" </t>
  </si>
  <si>
    <t>1-2 de diciembre</t>
  </si>
  <si>
    <t>La hora del Código</t>
  </si>
  <si>
    <t>9 de diciembre</t>
  </si>
  <si>
    <t>Evento internacional que se lleva a cabo en diversos países del 5 al 11 de Diciembre, su objetivo principal es introducir a todas las personas en las Ciencias de la Computación impartiendo un curso de una hora. Los cursos están diseñados para niños desde 4 años hasta adultos de 104 años, estos permiten aprender a diseñar aplicaciones o resolver problemas utilizando la computadora; el aprendizaje se hace a través de diversos juegos en línea, sobre dispositivos móviles o en computadoras de escritorio. Los juegos para principiantes generan lecciones que se van completando mediante la colocación de bloques, mientras los más avanzados permiten codificar directamente en algún lenguaje como Python o Javascript.</t>
  </si>
  <si>
    <t xml:space="preserve">"Tópicos Selectos en Ciencias Farmacéuticas" </t>
  </si>
  <si>
    <t>12-13 de diciembre</t>
  </si>
  <si>
    <t>Publicaciones UNCA 2016</t>
  </si>
  <si>
    <r>
      <t xml:space="preserve">- Morales-Ruiz, A., </t>
    </r>
    <r>
      <rPr>
        <b/>
        <sz val="12"/>
        <color theme="1"/>
        <rFont val="Times New Roman"/>
        <family val="1"/>
      </rPr>
      <t>Loeza-Corte, J. M.,</t>
    </r>
    <r>
      <rPr>
        <sz val="12"/>
        <color theme="1"/>
        <rFont val="Times New Roman"/>
        <family val="1"/>
      </rPr>
      <t xml:space="preserve"> Díaz-López, E., Morales-Rosales, E. J., Franco-Mora, O.,  Mariezcurrena-Berasaín, M. D.,  &amp; Estrada-Campuzano, G. (2016). Efficiency on the Use of Radiation and Corn Yield under Three Densities of Sowing, </t>
    </r>
    <r>
      <rPr>
        <i/>
        <sz val="12"/>
        <color theme="1"/>
        <rFont val="Times New Roman"/>
        <family val="1"/>
      </rPr>
      <t>International Journal of Agronomy</t>
    </r>
    <r>
      <rPr>
        <sz val="12"/>
        <color theme="1"/>
        <rFont val="Times New Roman"/>
        <family val="1"/>
      </rPr>
      <t>. Article ID 6959708.</t>
    </r>
  </si>
  <si>
    <r>
      <t>- Diego-Mendoza, J. Márquez-Domínguez, J. A., Sabino-Moxo, B. A.,  Sánchez-Acevedo, M. A.,</t>
    </r>
    <r>
      <rPr>
        <sz val="12"/>
        <color theme="1"/>
        <rFont val="Times New Roman"/>
        <family val="1"/>
      </rPr>
      <t xml:space="preserve">  and Servín–Juárez, F. (2016). Validación de movimientos de coordinación en extremidades superiores para rehabilitación virtual usando pendientes lineales, </t>
    </r>
    <r>
      <rPr>
        <i/>
        <sz val="12"/>
        <color theme="1"/>
        <rFont val="Times New Roman"/>
        <family val="1"/>
      </rPr>
      <t>Revista Cubana de Informática Médica</t>
    </r>
    <r>
      <rPr>
        <sz val="12"/>
        <color theme="1"/>
        <rFont val="Times New Roman"/>
        <family val="1"/>
      </rPr>
      <t>,</t>
    </r>
    <r>
      <rPr>
        <i/>
        <sz val="12"/>
        <color theme="1"/>
        <rFont val="Times New Roman"/>
        <family val="1"/>
      </rPr>
      <t xml:space="preserve"> 8</t>
    </r>
    <r>
      <rPr>
        <sz val="12"/>
        <color theme="1"/>
        <rFont val="Times New Roman"/>
        <family val="1"/>
      </rPr>
      <t>(1), 12-29.</t>
    </r>
  </si>
  <si>
    <r>
      <t>- Flores-Osorio, J., Sabino-Moxo, B. A. &amp; Márquez-Domínguez, J. A.</t>
    </r>
    <r>
      <rPr>
        <sz val="12"/>
        <color theme="1"/>
        <rFont val="Times New Roman"/>
        <family val="1"/>
      </rPr>
      <t xml:space="preserve"> (2016). Laberintos virtuales para la estimulación de la orientación espacial, </t>
    </r>
    <r>
      <rPr>
        <i/>
        <sz val="12"/>
        <color theme="1"/>
        <rFont val="Times New Roman"/>
        <family val="1"/>
      </rPr>
      <t>Temas de Ciencia y Tecnología,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(59), 49-55.</t>
    </r>
  </si>
  <si>
    <r>
      <t xml:space="preserve">- Peréz-Soto, E., Soto-Simental, S., Güemes-Vera, N. &amp; </t>
    </r>
    <r>
      <rPr>
        <b/>
        <sz val="12"/>
        <color theme="1"/>
        <rFont val="Times New Roman"/>
        <family val="1"/>
      </rPr>
      <t>González-Montiel, L.</t>
    </r>
    <r>
      <rPr>
        <sz val="12"/>
        <color theme="1"/>
        <rFont val="Times New Roman"/>
        <family val="1"/>
      </rPr>
      <t xml:space="preserve"> (2016). Aceptabilidad de tamales elaborados con diferentes sustitutos de manteca de cerdo, </t>
    </r>
    <r>
      <rPr>
        <i/>
        <sz val="12"/>
        <color theme="1"/>
        <rFont val="Times New Roman"/>
        <family val="1"/>
      </rPr>
      <t>Investigación y Desarrollo en Ciencia y Tecnología de Alimentos, 1</t>
    </r>
    <r>
      <rPr>
        <sz val="12"/>
        <color theme="1"/>
        <rFont val="Times New Roman"/>
        <family val="1"/>
      </rPr>
      <t>(1), 626-630.</t>
    </r>
  </si>
  <si>
    <r>
      <t xml:space="preserve">- </t>
    </r>
    <r>
      <rPr>
        <b/>
        <sz val="12"/>
        <color theme="1"/>
        <rFont val="Times New Roman"/>
        <family val="1"/>
      </rPr>
      <t xml:space="preserve">González-Montiel, L., </t>
    </r>
    <r>
      <rPr>
        <sz val="12"/>
        <color theme="1"/>
        <rFont val="Times New Roman"/>
        <family val="1"/>
      </rPr>
      <t xml:space="preserve">Franco-Fernández, M. J. &amp; Monroy-Durán, R. (2016). Contenido de células somáticas en leche producida en el Valle de Tulancingo, Hidalgo, </t>
    </r>
    <r>
      <rPr>
        <i/>
        <sz val="12"/>
        <color theme="1"/>
        <rFont val="Times New Roman"/>
        <family val="1"/>
      </rPr>
      <t>Investigación y Desarrollo en Ciencia y Tecnología de Alimentos, 1</t>
    </r>
    <r>
      <rPr>
        <sz val="12"/>
        <color theme="1"/>
        <rFont val="Times New Roman"/>
        <family val="1"/>
      </rPr>
      <t>(1), 584-589.</t>
    </r>
  </si>
  <si>
    <r>
      <t xml:space="preserve">- </t>
    </r>
    <r>
      <rPr>
        <b/>
        <sz val="12"/>
        <color theme="1"/>
        <rFont val="Times New Roman"/>
        <family val="1"/>
      </rPr>
      <t>Hernández-Galindo, M. C.</t>
    </r>
    <r>
      <rPr>
        <sz val="12"/>
        <color theme="1"/>
        <rFont val="Times New Roman"/>
        <family val="1"/>
      </rPr>
      <t xml:space="preserve">, Moya-Cabrera, M.,  Jancik, V., Toscano, R. A. &amp; Cea-Olivares R. (2016). Synthesis and structural characterization of organotin(IV) complexes with ferrocenyldithiophosphonate ligands, </t>
    </r>
    <r>
      <rPr>
        <i/>
        <sz val="12"/>
        <color theme="1"/>
        <rFont val="Times New Roman"/>
        <family val="1"/>
      </rPr>
      <t>Journal of Organometallic Chemistry</t>
    </r>
    <r>
      <rPr>
        <sz val="12"/>
        <color theme="1"/>
        <rFont val="Times New Roman"/>
        <family val="1"/>
      </rPr>
      <t xml:space="preserve">, </t>
    </r>
    <r>
      <rPr>
        <i/>
        <sz val="12"/>
        <color theme="1"/>
        <rFont val="Times New Roman"/>
        <family val="1"/>
      </rPr>
      <t>813</t>
    </r>
    <r>
      <rPr>
        <sz val="12"/>
        <color theme="1"/>
        <rFont val="Times New Roman"/>
        <family val="1"/>
      </rPr>
      <t>, 55-60.</t>
    </r>
  </si>
  <si>
    <r>
      <t>-</t>
    </r>
    <r>
      <rPr>
        <b/>
        <sz val="12"/>
        <color theme="1"/>
        <rFont val="Times New Roman"/>
        <family val="1"/>
      </rPr>
      <t>Heras, Y.,  Sabino, B.,  Márquez, J., &amp; Sánchez, M.</t>
    </r>
    <r>
      <rPr>
        <sz val="12"/>
        <color theme="1"/>
        <rFont val="Times New Roman"/>
        <family val="1"/>
      </rPr>
      <t xml:space="preserve"> (2016). Yestli: Contador de Células de Muestras Sanguíneas para Dispositivos Móviles. </t>
    </r>
    <r>
      <rPr>
        <i/>
        <sz val="12"/>
        <color theme="1"/>
        <rFont val="Times New Roman"/>
        <family val="1"/>
      </rPr>
      <t xml:space="preserve">Revista Faz, </t>
    </r>
    <r>
      <rPr>
        <sz val="12"/>
        <color theme="1"/>
        <rFont val="Times New Roman"/>
        <family val="1"/>
      </rPr>
      <t>9, 90-104.</t>
    </r>
  </si>
  <si>
    <r>
      <t>- Mata-Sánchez, A., Sánchez-Hernández, C. &amp; Vicente-Pinacho, A. J.</t>
    </r>
    <r>
      <rPr>
        <sz val="12"/>
        <color theme="1"/>
        <rFont val="Times New Roman"/>
        <family val="1"/>
      </rPr>
      <t xml:space="preserve"> (2016). Sistema para el control técnico y económico – financiero de un invernadero. </t>
    </r>
    <r>
      <rPr>
        <i/>
        <sz val="12"/>
        <color theme="1"/>
        <rFont val="Times New Roman"/>
        <family val="1"/>
      </rPr>
      <t>Memorias del 5º Congreso Internacional Investigación, Desarrollo Sustentable y Entorno Cultural del Área Económico Administrativa.</t>
    </r>
    <r>
      <rPr>
        <sz val="12"/>
        <color theme="1"/>
        <rFont val="Times New Roman"/>
        <family val="1"/>
      </rPr>
      <t xml:space="preserve"> ISBN en trámite.</t>
    </r>
  </si>
  <si>
    <r>
      <t xml:space="preserve">- </t>
    </r>
    <r>
      <rPr>
        <b/>
        <sz val="12"/>
        <color theme="1"/>
        <rFont val="Times New Roman"/>
        <family val="1"/>
      </rPr>
      <t>Rios-Antonio, E.,</t>
    </r>
    <r>
      <rPr>
        <sz val="12"/>
        <color theme="1"/>
        <rFont val="Times New Roman"/>
        <family val="1"/>
      </rPr>
      <t xml:space="preserve"> Galicia-Jiménez, M. E., Camacho-Escobar, M. A., González- González, J. S. &amp; Bernabé-Pineda, M. (2016). Efecto Ectoparasitario del Catecol, Orsinol y Resorcinol en Garrapatas </t>
    </r>
    <r>
      <rPr>
        <i/>
        <sz val="12"/>
        <color theme="1"/>
        <rFont val="Times New Roman"/>
        <family val="1"/>
      </rPr>
      <t>Rhipicephalus Microplus</t>
    </r>
    <r>
      <rPr>
        <sz val="12"/>
        <color theme="1"/>
        <rFont val="Times New Roman"/>
        <family val="1"/>
      </rPr>
      <t xml:space="preserve"> de la Población Rio Grande, Oaxaca, México. </t>
    </r>
    <r>
      <rPr>
        <i/>
        <sz val="12"/>
        <color theme="1"/>
        <rFont val="Times New Roman"/>
        <family val="1"/>
      </rPr>
      <t>Memorias del 51 Congreso Mexicano de Química.</t>
    </r>
    <r>
      <rPr>
        <sz val="12"/>
        <color theme="1"/>
        <rFont val="Times New Roman"/>
        <family val="1"/>
      </rPr>
      <t xml:space="preserve"> ISSN EN TRÁMITE.</t>
    </r>
  </si>
  <si>
    <r>
      <t>-</t>
    </r>
    <r>
      <rPr>
        <b/>
        <sz val="12"/>
        <color theme="1"/>
        <rFont val="Times New Roman"/>
        <family val="1"/>
      </rPr>
      <t>Contreras-García, L. I.</t>
    </r>
    <r>
      <rPr>
        <sz val="12"/>
        <color theme="1"/>
        <rFont val="Times New Roman"/>
        <family val="1"/>
      </rPr>
      <t xml:space="preserve">, Ruíz-Ruíz, F. J., Cruz-Vásquez, J. K., </t>
    </r>
    <r>
      <rPr>
        <b/>
        <sz val="12"/>
        <color theme="1"/>
        <rFont val="Times New Roman"/>
        <family val="1"/>
      </rPr>
      <t>González-González, J. S. &amp; Bernabé-Pineda, M.</t>
    </r>
    <r>
      <rPr>
        <sz val="12"/>
        <color theme="1"/>
        <rFont val="Times New Roman"/>
        <family val="1"/>
      </rPr>
      <t xml:space="preserve"> (2016). Efecto de la Actividad Antifúngica Del Catecol, Orcinol y Resorcinol Sobre </t>
    </r>
    <r>
      <rPr>
        <i/>
        <sz val="12"/>
        <color theme="1"/>
        <rFont val="Times New Roman"/>
        <family val="1"/>
      </rPr>
      <t>Colletotrichum Gloeosporioides</t>
    </r>
    <r>
      <rPr>
        <sz val="12"/>
        <color theme="1"/>
        <rFont val="Times New Roman"/>
        <family val="1"/>
      </rPr>
      <t xml:space="preserve">. </t>
    </r>
    <r>
      <rPr>
        <i/>
        <sz val="12"/>
        <color theme="1"/>
        <rFont val="Times New Roman"/>
        <family val="1"/>
      </rPr>
      <t>Memorias del 51 Congreso Mexicano de Química.</t>
    </r>
    <r>
      <rPr>
        <sz val="12"/>
        <color theme="1"/>
        <rFont val="Times New Roman"/>
        <family val="1"/>
      </rPr>
      <t xml:space="preserve"> ISSN EN TRÁMITE.</t>
    </r>
  </si>
  <si>
    <r>
      <t>-</t>
    </r>
    <r>
      <rPr>
        <b/>
        <sz val="12"/>
        <color theme="1"/>
        <rFont val="Times New Roman"/>
        <family val="1"/>
      </rPr>
      <t>González-González, J. S., Zúñiga-Lemus, O.,</t>
    </r>
    <r>
      <rPr>
        <sz val="12"/>
        <color theme="1"/>
        <rFont val="Times New Roman"/>
        <family val="1"/>
      </rPr>
      <t xml:space="preserve"> Martínez-Martínez, F. J., Magaña-Vergara, N. E. &amp; Mendoza-Barraza, S. (2016). Síntesis mecanoquímica y caracterización de un cocristal farmacéutico de teofilina con un fenilén bis-carbamato. </t>
    </r>
    <r>
      <rPr>
        <i/>
        <sz val="12"/>
        <color theme="1"/>
        <rFont val="Times New Roman"/>
        <family val="1"/>
      </rPr>
      <t>Memorias del 51 Congreso Mexicano de Química.</t>
    </r>
    <r>
      <rPr>
        <sz val="12"/>
        <color theme="1"/>
        <rFont val="Times New Roman"/>
        <family val="1"/>
      </rPr>
      <t xml:space="preserve"> ISSN EN TRÁMITE.</t>
    </r>
  </si>
  <si>
    <r>
      <t>-</t>
    </r>
    <r>
      <rPr>
        <b/>
        <sz val="12"/>
        <color theme="1"/>
        <rFont val="Times New Roman"/>
        <family val="1"/>
      </rPr>
      <t>González-González, J. S., Jiménez-López R., Zúñiga-Lemus, O., Hernández-Galindo M. C.,</t>
    </r>
    <r>
      <rPr>
        <sz val="12"/>
        <color theme="1"/>
        <rFont val="Times New Roman"/>
        <family val="1"/>
      </rPr>
      <t xml:space="preserve"> Martínez-Martínez, F. J., González-Carrillo, G. &amp; Ortegón-Reyna, D. (2016). Síntesis mecanoquímica de cocristales farmacéuticos de cafeína y teofilina con bencendioles. </t>
    </r>
    <r>
      <rPr>
        <i/>
        <sz val="12"/>
        <color theme="1"/>
        <rFont val="Times New Roman"/>
        <family val="1"/>
      </rPr>
      <t>Memorias del 51 Congreso Mexicano de Química.</t>
    </r>
    <r>
      <rPr>
        <sz val="12"/>
        <color theme="1"/>
        <rFont val="Times New Roman"/>
        <family val="1"/>
      </rPr>
      <t xml:space="preserve"> ISSN EN TRÁMITE.</t>
    </r>
  </si>
  <si>
    <r>
      <rPr>
        <b/>
        <sz val="12"/>
        <color theme="1"/>
        <rFont val="Times New Roman"/>
        <family val="1"/>
      </rPr>
      <t>García-Carrasco, U.,</t>
    </r>
    <r>
      <rPr>
        <sz val="12"/>
        <color theme="1"/>
        <rFont val="Times New Roman"/>
        <family val="1"/>
      </rPr>
      <t xml:space="preserve"> Márquez</t>
    </r>
    <r>
      <rPr>
        <b/>
        <sz val="12"/>
        <color theme="1"/>
        <rFont val="Times New Roman"/>
        <family val="1"/>
      </rPr>
      <t xml:space="preserve">-Domínguez, J. A., Sabino-Moxo, B. A. &amp; Sánchez-Acevedo M. A. </t>
    </r>
    <r>
      <rPr>
        <sz val="12"/>
        <color theme="1"/>
        <rFont val="Times New Roman"/>
        <family val="1"/>
      </rPr>
      <t>(2016). Detección y evaluación de daños en pavimento asfáltico mediante procesamiento de imágenes digitales. Memorias del Congreso Interdisciplinario de Energías Renovables, Mantenimiento Industrial, Mecatrónica e Informática. ISBN 978-607-8324-69-9</t>
    </r>
  </si>
  <si>
    <r>
      <t>-</t>
    </r>
    <r>
      <rPr>
        <b/>
        <sz val="12"/>
        <color theme="1"/>
        <rFont val="Times New Roman"/>
        <family val="1"/>
      </rPr>
      <t>Luna-López, G. A., Sabino-Moxo, B. A., Márquez-Domínguez, J. A. &amp; Sánchez-Acevedo</t>
    </r>
    <r>
      <rPr>
        <sz val="12"/>
        <color theme="1"/>
        <rFont val="Times New Roman"/>
        <family val="1"/>
      </rPr>
      <t xml:space="preserve">, M. A. (2016). Una interfaz natural de usuario para la manipulación de un videojuego orientado a la memoria viso-espacial. </t>
    </r>
    <r>
      <rPr>
        <i/>
        <sz val="12"/>
        <color theme="1"/>
        <rFont val="Times New Roman"/>
        <family val="1"/>
      </rPr>
      <t>Memorias del Congreso Interdisciplinario de Energías Renovables, Mantenimiento Industrial, Mecatrónica e Informática</t>
    </r>
    <r>
      <rPr>
        <sz val="12"/>
        <color theme="1"/>
        <rFont val="Times New Roman"/>
        <family val="1"/>
      </rPr>
      <t>. ISBN 978-607-8324-69-9.</t>
    </r>
  </si>
  <si>
    <r>
      <t xml:space="preserve">- Mata-Sánchez, A., López-Pérez E., </t>
    </r>
    <r>
      <rPr>
        <b/>
        <sz val="12"/>
        <color theme="1"/>
        <rFont val="Times New Roman"/>
        <family val="1"/>
      </rPr>
      <t>Sabino-Moxo, B. A. &amp; Márquez-Domínguez, J. A.</t>
    </r>
    <r>
      <rPr>
        <sz val="12"/>
        <color theme="1"/>
        <rFont val="Times New Roman"/>
        <family val="1"/>
      </rPr>
      <t xml:space="preserve"> (2016). Interprete móvil para derechos legales en lenguaje Chinanteco. </t>
    </r>
    <r>
      <rPr>
        <i/>
        <sz val="12"/>
        <color theme="1"/>
        <rFont val="Times New Roman"/>
        <family val="1"/>
      </rPr>
      <t>Memorias del Congreso Interdisciplinario de Energías Renovables, Mantenimiento Industrial, Mecatrónica e Informática</t>
    </r>
    <r>
      <rPr>
        <sz val="12"/>
        <color theme="1"/>
        <rFont val="Times New Roman"/>
        <family val="1"/>
      </rPr>
      <t>. ISBN 978-607-8324-69-9.</t>
    </r>
  </si>
  <si>
    <r>
      <t>-Ladrón de Gevara-Heras, E. E., Clemente-Hernández, F., González-González, J. S. &amp; Bernabé-Pineda, M.</t>
    </r>
    <r>
      <rPr>
        <sz val="12"/>
        <color theme="1"/>
        <rFont val="Times New Roman"/>
        <family val="1"/>
      </rPr>
      <t xml:space="preserve"> (2016). Estudio del comportamiento electroquímico por voltamperometría cíclica del 2-metil resorcionol en solución acuosa en función del pH. </t>
    </r>
    <r>
      <rPr>
        <i/>
        <sz val="12"/>
        <color theme="1"/>
        <rFont val="Times New Roman"/>
        <family val="1"/>
      </rPr>
      <t>Memorias del VI Congreso Iberoamericano de Química Analítica y Encuentro Nacional de Química Ambiental 2016</t>
    </r>
    <r>
      <rPr>
        <sz val="12"/>
        <color theme="1"/>
        <rFont val="Times New Roman"/>
        <family val="1"/>
      </rPr>
      <t>. ISSN EN TRÁMITE.</t>
    </r>
  </si>
  <si>
    <r>
      <t>-Clemente-Hernández, F., Ladrón de Gevara-Heras, E. E., González-González, J. S. &amp; Bernabé-Pineda, M.</t>
    </r>
    <r>
      <rPr>
        <sz val="12"/>
        <color theme="1"/>
        <rFont val="Times New Roman"/>
        <family val="1"/>
      </rPr>
      <t xml:space="preserve"> (2016). Estudio termodinámico preliminar del 2-metil resorsinol en medio acuoso. </t>
    </r>
    <r>
      <rPr>
        <i/>
        <sz val="12"/>
        <color theme="1"/>
        <rFont val="Times New Roman"/>
        <family val="1"/>
      </rPr>
      <t>Memorias del VI Congreso Iberoamericano de Química Analítica y Encuentro Nacional de Química Ambiental 2016</t>
    </r>
    <r>
      <rPr>
        <sz val="12"/>
        <color theme="1"/>
        <rFont val="Times New Roman"/>
        <family val="1"/>
      </rPr>
      <t>. ISSN EN TRÁMITE.</t>
    </r>
  </si>
  <si>
    <r>
      <t>- Sánchez-Hernández, C.,</t>
    </r>
    <r>
      <rPr>
        <sz val="12"/>
        <color theme="1"/>
        <rFont val="Times New Roman"/>
        <family val="1"/>
      </rPr>
      <t xml:space="preserve"> Sánchez-Hernández, M. A.,  </t>
    </r>
    <r>
      <rPr>
        <b/>
        <sz val="12"/>
        <color theme="1"/>
        <rFont val="Times New Roman"/>
        <family val="1"/>
      </rPr>
      <t>González-Montiel, L. &amp; Vicente-Pinacho, A. J.</t>
    </r>
    <r>
      <rPr>
        <sz val="12"/>
        <color theme="1"/>
        <rFont val="Times New Roman"/>
        <family val="1"/>
      </rPr>
      <t xml:space="preserve"> (2016). Mejoramiento participativo del chile huacle en Cuicatlán, Oaxaca, México, en </t>
    </r>
    <r>
      <rPr>
        <i/>
        <sz val="12"/>
        <color theme="1"/>
        <rFont val="Times New Roman"/>
        <family val="1"/>
      </rPr>
      <t xml:space="preserve">Conocimiento multidisciplinario. Hablando de Emprendurismo, Educación, y Derecho </t>
    </r>
    <r>
      <rPr>
        <sz val="12"/>
        <color theme="1"/>
        <rFont val="Times New Roman"/>
        <family val="1"/>
      </rPr>
      <t>(pp. 145-160). Oaxaca, México: Universidad del Papaloapan. ISBN: 978-607-96428-4-6.</t>
    </r>
  </si>
  <si>
    <r>
      <t xml:space="preserve">- Sánchez-Hernández, M. A., Jiménez-Maya, J. B., </t>
    </r>
    <r>
      <rPr>
        <b/>
        <sz val="12"/>
        <color theme="1"/>
        <rFont val="Times New Roman"/>
        <family val="1"/>
      </rPr>
      <t>Sánchez-Hernández, C.,</t>
    </r>
    <r>
      <rPr>
        <sz val="12"/>
        <color theme="1"/>
        <rFont val="Times New Roman"/>
        <family val="1"/>
      </rPr>
      <t xml:space="preserve"> Morales-Terán, G., Palacios-Torres, R. E. &amp; Ahuja-Mendoza, S. (2016). Productividad de maíces con fines de alimentación humana, animal y utilización artesanal, en </t>
    </r>
    <r>
      <rPr>
        <i/>
        <sz val="12"/>
        <color theme="1"/>
        <rFont val="Times New Roman"/>
        <family val="1"/>
      </rPr>
      <t xml:space="preserve">Conocimiento multidisciplinario. Hablando de Emprendurismo, Educación, y Derecho </t>
    </r>
    <r>
      <rPr>
        <sz val="12"/>
        <color theme="1"/>
        <rFont val="Times New Roman"/>
        <family val="1"/>
      </rPr>
      <t>(pp. 125-143). Oaxaca, México: Universidad del Papaloapan. ISBN: 978-607-96428-4-6.</t>
    </r>
  </si>
  <si>
    <r>
      <t>- García-Vásquez, D. L., Vicente-Pinacho, A. J., Orlando-Guerrero, I. J. &amp; Hernández-Paxtián, Z. J.</t>
    </r>
    <r>
      <rPr>
        <sz val="12"/>
        <color theme="1"/>
        <rFont val="Times New Roman"/>
        <family val="1"/>
      </rPr>
      <t xml:space="preserve"> (2016). Factibilidad económica y financiera de las tioureas quirales para la transmisión de información, en </t>
    </r>
    <r>
      <rPr>
        <i/>
        <sz val="12"/>
        <color theme="1"/>
        <rFont val="Times New Roman"/>
        <family val="1"/>
      </rPr>
      <t xml:space="preserve">Conocimiento multidisciplinario. Hablando de Emprendurismo, Educación, y Derecho </t>
    </r>
    <r>
      <rPr>
        <sz val="12"/>
        <color theme="1"/>
        <rFont val="Times New Roman"/>
        <family val="1"/>
      </rPr>
      <t>(pp. 161-171). Oaxaca, México: Universidad del Papaloapan. ISBN: 978-607-96428-4-6.</t>
    </r>
  </si>
  <si>
    <r>
      <t xml:space="preserve">- </t>
    </r>
    <r>
      <rPr>
        <b/>
        <sz val="12"/>
        <color theme="1"/>
        <rFont val="Times New Roman"/>
        <family val="1"/>
      </rPr>
      <t>Sánchez-Hernández, C.,</t>
    </r>
    <r>
      <rPr>
        <sz val="12"/>
        <color theme="1"/>
        <rFont val="Times New Roman"/>
        <family val="1"/>
      </rPr>
      <t xml:space="preserve"> Sánchez-Hernández, M. A. &amp; </t>
    </r>
    <r>
      <rPr>
        <b/>
        <sz val="12"/>
        <color theme="1"/>
        <rFont val="Times New Roman"/>
        <family val="1"/>
      </rPr>
      <t>González-Montiel, L.</t>
    </r>
    <r>
      <rPr>
        <sz val="12"/>
        <color theme="1"/>
        <rFont val="Times New Roman"/>
        <family val="1"/>
      </rPr>
      <t xml:space="preserve"> (2016). Alternativas tecnológicas para la producción de chile huacle (</t>
    </r>
    <r>
      <rPr>
        <i/>
        <sz val="12"/>
        <color theme="1"/>
        <rFont val="Times New Roman"/>
        <family val="1"/>
      </rPr>
      <t>Capsicum annuum</t>
    </r>
    <r>
      <rPr>
        <sz val="12"/>
        <color theme="1"/>
        <rFont val="Times New Roman"/>
        <family val="1"/>
      </rPr>
      <t xml:space="preserve"> L.), en </t>
    </r>
    <r>
      <rPr>
        <i/>
        <sz val="12"/>
        <color theme="1"/>
        <rFont val="Times New Roman"/>
        <family val="1"/>
      </rPr>
      <t>Estrategias de desarrollo solidario para zonas pobres de México</t>
    </r>
    <r>
      <rPr>
        <sz val="12"/>
        <color theme="1"/>
        <rFont val="Times New Roman"/>
        <family val="1"/>
      </rPr>
      <t xml:space="preserve"> (pp. 85-106). México, D. F.: Investigadores de México. ISBN 978-607-9429-43-0.</t>
    </r>
  </si>
  <si>
    <r>
      <t xml:space="preserve">- Sánchez-Hernández, M. A., </t>
    </r>
    <r>
      <rPr>
        <b/>
        <sz val="12"/>
        <color theme="1"/>
        <rFont val="Times New Roman"/>
        <family val="1"/>
      </rPr>
      <t>Sánchez-Hernández, C.,</t>
    </r>
    <r>
      <rPr>
        <sz val="12"/>
        <color theme="1"/>
        <rFont val="Times New Roman"/>
        <family val="1"/>
      </rPr>
      <t xml:space="preserve"> Morales-Terán, G. &amp; Andrés-Carrasco, L. A. (2016). Producción sustentable de ovinos con dietas a base de alimentos vegetales no convencionales, en </t>
    </r>
    <r>
      <rPr>
        <i/>
        <sz val="12"/>
        <color theme="1"/>
        <rFont val="Times New Roman"/>
        <family val="1"/>
      </rPr>
      <t>Estrategias de desarrollo solidario para zonas pobres de México</t>
    </r>
    <r>
      <rPr>
        <sz val="12"/>
        <color theme="1"/>
        <rFont val="Times New Roman"/>
        <family val="1"/>
      </rPr>
      <t xml:space="preserve"> (pp. 107-123). México, D. F.: Investigadores de México. ISBN 978-607-9429-43-0.</t>
    </r>
  </si>
  <si>
    <r>
      <t xml:space="preserve">- </t>
    </r>
    <r>
      <rPr>
        <b/>
        <sz val="12"/>
        <color theme="1"/>
        <rFont val="Times New Roman"/>
        <family val="1"/>
      </rPr>
      <t>González-González, J. S., &amp; Zúñiga-Lemus, O.</t>
    </r>
    <r>
      <rPr>
        <sz val="12"/>
        <color theme="1"/>
        <rFont val="Times New Roman"/>
        <family val="1"/>
      </rPr>
      <t xml:space="preserve"> (2016). Síntesis, estructura molecular y evaluación de la actividad antimicrobiana de fenilén bis-carbamatos. En </t>
    </r>
    <r>
      <rPr>
        <i/>
        <sz val="12"/>
        <color theme="1"/>
        <rFont val="Times New Roman"/>
        <family val="1"/>
      </rPr>
      <t>La investigación e innovación para la mejora social</t>
    </r>
    <r>
      <rPr>
        <sz val="12"/>
        <color theme="1"/>
        <rFont val="Times New Roman"/>
        <family val="1"/>
      </rPr>
      <t xml:space="preserve"> (pp. 251-262). Guadalajara, México, Editorial CENID. ISBN 978-607-8435-27-2</t>
    </r>
  </si>
  <si>
    <r>
      <t>- Vicente-Pinacho, A. J.</t>
    </r>
    <r>
      <rPr>
        <sz val="12"/>
        <color theme="1"/>
        <rFont val="Times New Roman"/>
        <family val="1"/>
      </rPr>
      <t xml:space="preserve"> &amp; Rogelio-Flores, F. (2016). </t>
    </r>
    <r>
      <rPr>
        <i/>
        <sz val="12"/>
        <color theme="1"/>
        <rFont val="Times New Roman"/>
        <family val="1"/>
      </rPr>
      <t>Estrategias de desarrollo solidario para zonas pobres de México</t>
    </r>
    <r>
      <rPr>
        <sz val="12"/>
        <color theme="1"/>
        <rFont val="Times New Roman"/>
        <family val="1"/>
      </rPr>
      <t>. México, D. F.: Investigadores de México. ISBN 978-607-9429-43-0.</t>
    </r>
  </si>
  <si>
    <r>
      <t xml:space="preserve">- </t>
    </r>
    <r>
      <rPr>
        <b/>
        <sz val="12"/>
        <color theme="1"/>
        <rFont val="Times New Roman"/>
        <family val="1"/>
      </rPr>
      <t xml:space="preserve">Sabino-Moxo, B. A., </t>
    </r>
    <r>
      <rPr>
        <sz val="12"/>
        <color theme="1"/>
        <rFont val="Times New Roman"/>
        <family val="1"/>
      </rPr>
      <t>Martín-Ortiz, M. &amp;</t>
    </r>
    <r>
      <rPr>
        <b/>
        <sz val="12"/>
        <color theme="1"/>
        <rFont val="Times New Roman"/>
        <family val="1"/>
      </rPr>
      <t xml:space="preserve"> Márquez-Domínguez, J. A.</t>
    </r>
    <r>
      <rPr>
        <sz val="12"/>
        <color theme="1"/>
        <rFont val="Times New Roman"/>
        <family val="1"/>
      </rPr>
      <t xml:space="preserve"> (2016). Digitalización de mastografías con corrección de luz. Editorial Académica Española. ISBN: 978-3-8417-6929-9.</t>
    </r>
  </si>
  <si>
    <t>PERSONAL DOCENTE_ACTUALIZACIÓN A DICIEMBRE DEL 2016</t>
  </si>
  <si>
    <t>Perfil deseable_PRODEP</t>
  </si>
  <si>
    <t>Dr.  César Sánchez Hernández</t>
  </si>
  <si>
    <t>SI</t>
  </si>
  <si>
    <t>C</t>
  </si>
  <si>
    <t>Dra. Aida Irma Gómez Sánchez</t>
  </si>
  <si>
    <t>Dra. Araceli Vaquero Vera</t>
  </si>
  <si>
    <t>Dr. Israel de Jesús Orlando Guerrero</t>
  </si>
  <si>
    <t>Dr. Jesus Salvador Torales Iniesta</t>
  </si>
  <si>
    <t>Dra. Tania Olivia Vega Almeida</t>
  </si>
  <si>
    <t>Dra. Zulma Janet Henández Paxtian</t>
  </si>
  <si>
    <t>Dr. José Antonio Linares García</t>
  </si>
  <si>
    <t>Dra. Margarita Bernabé Pineda</t>
  </si>
  <si>
    <t>Dra. María del Carmen Hernández Galindo</t>
  </si>
  <si>
    <t>Dr. Juan Saulo González González</t>
  </si>
  <si>
    <t>Dra. Rossana del Carmen Altamirano Fortoul</t>
  </si>
  <si>
    <t>Dr. Octavio Alberto Agustín Aquino</t>
  </si>
  <si>
    <t>Dra. Citlalli Regalado Santiago</t>
  </si>
  <si>
    <t>Dr. Armando Ordaz Hernández</t>
  </si>
  <si>
    <t>M.A. Aurea Judith Vicente Pinacho</t>
  </si>
  <si>
    <t>Dr. José Iván Patraca Fierro</t>
  </si>
  <si>
    <t>M.A. Magaly Nictexa Fierro Muñoz</t>
  </si>
  <si>
    <t>M.C María del Rosario Peralta Calvo</t>
  </si>
  <si>
    <t>M.C. Angélica Alvarado González</t>
  </si>
  <si>
    <t>M.C. Beatriz Adriana Sabino Moxo</t>
  </si>
  <si>
    <t>M.C Migel Angel Sánchez Acevedo</t>
  </si>
  <si>
    <t>M.C. Nadia López Espinosa</t>
  </si>
  <si>
    <t>M.C. Jesús Manuel Campo Pastelín</t>
  </si>
  <si>
    <t>M.C. Silviana Juárez Chalini</t>
  </si>
  <si>
    <t>M.C. José Alberto Márquez Domínguez</t>
  </si>
  <si>
    <t>M.C.Q.B. Zaydi Anaí Acosta Chi</t>
  </si>
  <si>
    <t>M.N.C. Nelly Victoria Gutiérrez Moguel</t>
  </si>
  <si>
    <t>M.C Oscar Zuñiga Lemus</t>
  </si>
  <si>
    <t>% de PTC con perfil deseable</t>
  </si>
  <si>
    <t>CUERPOS ACADEMICOS RECONOCIDOS ANTE PRODEP</t>
  </si>
  <si>
    <t>% de PTC con SIN</t>
  </si>
  <si>
    <t>Farmacobiología</t>
  </si>
  <si>
    <t>UNCA-IADEX</t>
  </si>
  <si>
    <t>Tecnologías Agropecuarias en zonas áridas</t>
  </si>
  <si>
    <t>Farmacología computacional</t>
  </si>
  <si>
    <t>Aprovechamiento integral de productos agroindustriales</t>
  </si>
  <si>
    <t>CUERPOS ACADEMICOS NO RECONOCIDOS ANTE PRODEP</t>
  </si>
  <si>
    <t>Biotecnología Agroalimentaria</t>
  </si>
  <si>
    <t>Bioingeniería</t>
  </si>
  <si>
    <t>Nota: Estos cuerpos estan trabajando para concursar en la convocatoria del PRODEP 2017 y contar con la producción que se pide.</t>
  </si>
  <si>
    <t xml:space="preserve">GRUPO DE TRABAJO </t>
  </si>
  <si>
    <t>Ciencias Computacionales e Inteligencia Artificial</t>
  </si>
  <si>
    <t>En curso hasta noviembre de 2016</t>
  </si>
  <si>
    <t>Avance</t>
  </si>
  <si>
    <t>M.C. Oscar Zúñiga Lemus</t>
  </si>
  <si>
    <t>Dra. Itzia I. Padilla Martínez, IPN.</t>
  </si>
  <si>
    <t>Estudios de cocristalización y evaluación toxicológica de derivados amídicos a partir de 1,3-feniléndiaminas.</t>
  </si>
  <si>
    <t>PFI-02/13</t>
  </si>
  <si>
    <t>CONACYT</t>
  </si>
  <si>
    <t>Dr. Efrén V. García Báez, IPN.</t>
  </si>
  <si>
    <t>Dr. Francisco J. Martínez Martínez, U. de Colima.</t>
  </si>
  <si>
    <t>cDr. Oscar Zúñiga Lémus</t>
  </si>
  <si>
    <t>Dr. José Alberto Sánchez Meraz</t>
  </si>
  <si>
    <t>Dr. Francisco Balderas Gómez, BUAP.</t>
  </si>
  <si>
    <t>Evaluación Morfológica del sistema músculo esquelético en el desarrollo embrionario de pollos expuestos a insecticidas organofosforados y carbamatos.</t>
  </si>
  <si>
    <t>PFI-008/13</t>
  </si>
  <si>
    <t>M.C. Verónica Castro Bear, BUAP.</t>
  </si>
  <si>
    <t>Detección de anemia en niños en edad preescolar y escolar mediante la cuantificación de hemoglobina en el municipio de Teotitlán de Flores Magón, Oaxaca.</t>
  </si>
  <si>
    <t>PFE-02/14</t>
  </si>
  <si>
    <t>Dr. César Sánchez Hernández</t>
  </si>
  <si>
    <t>Dr. Miguel Ángel Sánchez Hernández</t>
  </si>
  <si>
    <r>
      <t>Estudio, conservación y utilización del chile huacle (</t>
    </r>
    <r>
      <rPr>
        <i/>
        <sz val="8"/>
        <color theme="1"/>
        <rFont val="Calibri"/>
        <family val="2"/>
        <scheme val="minor"/>
      </rPr>
      <t>Capsicum annum</t>
    </r>
    <r>
      <rPr>
        <sz val="8"/>
        <color theme="1"/>
        <rFont val="Calibri"/>
        <family val="2"/>
        <scheme val="minor"/>
      </rPr>
      <t xml:space="preserve"> L.) en Oaxaca.</t>
    </r>
  </si>
  <si>
    <t>PFE-03/14</t>
  </si>
  <si>
    <t>Dr. Clemente Villanueva Verduzco</t>
  </si>
  <si>
    <t>Dra. Ma. del Carmen Hernández Galindo</t>
  </si>
  <si>
    <t>Dr. Raymundo Cea Olivares</t>
  </si>
  <si>
    <t>Síntesis de complejos organometálicos de Cu(II) con p-xililen bis-carbamatos de dietilo.</t>
  </si>
  <si>
    <t>PFE-04/14</t>
  </si>
  <si>
    <r>
      <t>Caracterización ecofisiológica, de ricino (</t>
    </r>
    <r>
      <rPr>
        <i/>
        <sz val="8"/>
        <color theme="1"/>
        <rFont val="Calibri"/>
        <family val="2"/>
        <scheme val="minor"/>
      </rPr>
      <t>Ricino comunis</t>
    </r>
    <r>
      <rPr>
        <sz val="8"/>
        <color theme="1"/>
        <rFont val="Calibri"/>
        <family val="2"/>
        <scheme val="minor"/>
      </rPr>
      <t xml:space="preserve"> L.), para la obtención de biocombustibles y estudio del aceite con posibles aplicaciones electroópticas</t>
    </r>
  </si>
  <si>
    <t>PFE-05-14</t>
  </si>
  <si>
    <t>Plantas de ornato como fuentes de oxígeno limpio para los habitantes de las grandes ciudades: propuesta innovadora de un jardín vertical.</t>
  </si>
  <si>
    <t>PFI-07/14</t>
  </si>
  <si>
    <r>
      <t xml:space="preserve">Proceso de la puesta en marcha del herbario institucional </t>
    </r>
    <r>
      <rPr>
        <i/>
        <sz val="8"/>
        <color theme="1"/>
        <rFont val="Calibri"/>
        <family val="2"/>
        <scheme val="minor"/>
      </rPr>
      <t>“Kixonga naxo”</t>
    </r>
    <r>
      <rPr>
        <sz val="8"/>
        <color theme="1"/>
        <rFont val="Calibri"/>
        <family val="2"/>
        <scheme val="minor"/>
      </rPr>
      <t xml:space="preserve"> de la Universidad de la Cañada</t>
    </r>
  </si>
  <si>
    <t>PFI-08/14</t>
  </si>
  <si>
    <t>M.I. Antonio Linares  García</t>
  </si>
  <si>
    <t>Extracción Fraccionada de Pectinas a partir de residuos agroindustriales de mango y limón</t>
  </si>
  <si>
    <t>PFI-10/14</t>
  </si>
  <si>
    <t>Medicamentos caducos un riesgo para una sociedad sin conocimiento</t>
  </si>
  <si>
    <t>PFI-11/15</t>
  </si>
  <si>
    <t>Software de apoyo para el registro de asesorías (SARA)</t>
  </si>
  <si>
    <t>PFI-01/15</t>
  </si>
  <si>
    <t>SIGCER: Sistema Generador de Certificados.</t>
  </si>
  <si>
    <t>PFI-02/15</t>
  </si>
  <si>
    <r>
      <t xml:space="preserve">Reproducción y caracterización nutrimental del </t>
    </r>
    <r>
      <rPr>
        <i/>
        <sz val="8"/>
        <color theme="1"/>
        <rFont val="Calibri"/>
        <family val="2"/>
        <scheme val="minor"/>
      </rPr>
      <t>Ulomoides dermestoides</t>
    </r>
    <r>
      <rPr>
        <sz val="8"/>
        <color theme="1"/>
        <rFont val="Calibri"/>
        <family val="2"/>
        <scheme val="minor"/>
      </rPr>
      <t xml:space="preserve"> (Gorgojo chino) para fines alimentarios.</t>
    </r>
  </si>
  <si>
    <t>PFI-05/15</t>
  </si>
  <si>
    <t>Diseño y construcción de una mesa interactiva con propósito de uso en la estimulación cognitiva</t>
  </si>
  <si>
    <t>PFI-06/15</t>
  </si>
  <si>
    <t>M.C. Miguel Ángel Sánchez Acevedo</t>
  </si>
  <si>
    <t>Recuperación de información en imágenes de aplicaciones web</t>
  </si>
  <si>
    <t>PFI-07/15</t>
  </si>
  <si>
    <t>Dr. Jesús Salvador Torales Iniesta</t>
  </si>
  <si>
    <t>Sistema de estimación de costos para obras públicas</t>
  </si>
  <si>
    <t>PFI-08/15</t>
  </si>
  <si>
    <t>M.C. Fidencio Servín Juárez.</t>
  </si>
  <si>
    <t>Estudio bacteriológico del jabón contenido en dispensadores recargables de los sanitarios de la Universidad de la Cañada</t>
  </si>
  <si>
    <t>PFI-09/15</t>
  </si>
  <si>
    <t xml:space="preserve">Dr. Octavio Alberto Agustín Aquino  </t>
  </si>
  <si>
    <t>“Estudio de las simetrías de contrapunto en la “Obra de música para tecla, arpa y vihuela” de Antonio de Cabezón”</t>
  </si>
  <si>
    <t>PFI-01/16</t>
  </si>
  <si>
    <t>“Determinación de la prevalencia de parasitosis gastrointestinales mediante técnicas convencionales y técnicas moleculares en niños en edad escolar de la región Cañada Oaxaqueña”</t>
  </si>
  <si>
    <t>PFI-02/16</t>
  </si>
  <si>
    <t xml:space="preserve">M.C. Nadia Luz López Espinosa  </t>
  </si>
  <si>
    <t>“análisis proteómico de parásitos intestinales obtenidos de muestras de pacientes infantiles de la región de la Cañada”</t>
  </si>
  <si>
    <t>PFI-03/16</t>
  </si>
  <si>
    <t xml:space="preserve">M.C. Jesús Manuel Campos Pastelín   </t>
  </si>
  <si>
    <t>Efecto de la adición de harinas no convencionales (jamaica y nopal) en la elaboración de pan de caja</t>
  </si>
  <si>
    <t>PFI-04/16</t>
  </si>
  <si>
    <t>Evaluación del extracto del cáliz acrescente de Physalis ixocarpa en la fermentación alcohólica</t>
  </si>
  <si>
    <t>PFI-05/16</t>
  </si>
  <si>
    <t>Caracterización fisicoquímica de harina obtenida de la vaina de mezquite (Prosopis)</t>
  </si>
  <si>
    <t>PFI-06/16</t>
  </si>
  <si>
    <t>Cultivo sólido de Ganoderma lucidum en fuentes de carbono no convencionales</t>
  </si>
  <si>
    <t>PFI-07/16</t>
  </si>
  <si>
    <t>Construcción de un biodigestor piloto</t>
  </si>
  <si>
    <t>PFI-08/16</t>
  </si>
  <si>
    <t>Proyectos terminados junio de 2016</t>
  </si>
  <si>
    <t>Búsqueda de información en una red social para detección de cyberbulling</t>
  </si>
  <si>
    <t>PFI-11/14</t>
  </si>
  <si>
    <t>Atención Farmacéutica: servicios farmacéuticos orientados al paciente.</t>
  </si>
  <si>
    <t>PFI-12/15</t>
  </si>
  <si>
    <t>18/16/16</t>
  </si>
  <si>
    <t>Dr. David Ortegón Reyna, CINVESTAV</t>
  </si>
  <si>
    <t>Estudios de cocristalización de principios activos farmacéuticos con moléculas donadoras de hidrógenos</t>
  </si>
  <si>
    <t>PFI-13/14</t>
  </si>
  <si>
    <t>Dr. Francisco Javier Martínez Martínez, Dra  Nancy Evelyn Magaña Vergara, Universidad de Colima</t>
  </si>
  <si>
    <t>José Alberto Márquez Domínguez</t>
  </si>
  <si>
    <t>Sistema de rehabilitación motriz para pacientes con mal de Parkinson basado en Realidad Virtual.</t>
  </si>
  <si>
    <t>PFI-007/13</t>
  </si>
  <si>
    <t>La percepción de los consumidores de agua de garrafón como estrategia para identificar factores que componen su posicionamiento en Teotitlán de Flores Magón”</t>
  </si>
  <si>
    <t>PFI-03/15</t>
  </si>
  <si>
    <t>Situación financiera en los hogares de Teotitlán de Flores Magón, como resultado del acceso al crédito financiero no bancario</t>
  </si>
  <si>
    <t>PFI-04/15</t>
  </si>
  <si>
    <t>Proyectos registrados y en curso ante el Instituto de Farmacobiología de la UNCA_2016</t>
  </si>
  <si>
    <t>En curso hasta diciembre de 2016</t>
  </si>
  <si>
    <t>Proyectos terminados diciembre de 2016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</si>
</sst>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Tahoma"/>
      <family val="2"/>
    </font>
    <font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0" fontId="24" fillId="0" borderId="0"/>
  </cellStyleXfs>
  <cellXfs count="16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/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/>
    <xf numFmtId="0" fontId="18" fillId="0" borderId="0" xfId="0" applyFont="1" applyFill="1" applyBorder="1" applyAlignment="1">
      <alignment horizontal="right"/>
    </xf>
    <xf numFmtId="0" fontId="2" fillId="0" borderId="0" xfId="0" applyFont="1"/>
    <xf numFmtId="0" fontId="19" fillId="0" borderId="0" xfId="0" applyFont="1"/>
    <xf numFmtId="0" fontId="21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21" fillId="0" borderId="13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top" wrapText="1"/>
    </xf>
    <xf numFmtId="0" fontId="21" fillId="0" borderId="13" xfId="0" applyFont="1" applyBorder="1" applyAlignment="1">
      <alignment horizontal="justify" vertical="center"/>
    </xf>
    <xf numFmtId="0" fontId="19" fillId="0" borderId="9" xfId="0" applyFont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21" fillId="0" borderId="13" xfId="0" applyFont="1" applyBorder="1" applyAlignment="1">
      <alignment horizontal="justify"/>
    </xf>
    <xf numFmtId="0" fontId="19" fillId="0" borderId="9" xfId="0" applyFont="1" applyBorder="1"/>
    <xf numFmtId="0" fontId="0" fillId="0" borderId="14" xfId="0" applyBorder="1" applyAlignment="1">
      <alignment horizontal="center" vertical="top" wrapText="1"/>
    </xf>
    <xf numFmtId="0" fontId="21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top" wrapText="1"/>
    </xf>
    <xf numFmtId="0" fontId="24" fillId="0" borderId="0" xfId="1" applyFont="1"/>
    <xf numFmtId="0" fontId="23" fillId="0" borderId="0" xfId="1" applyFont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horizontal="right" vertical="center"/>
    </xf>
    <xf numFmtId="0" fontId="24" fillId="0" borderId="0" xfId="1" applyFont="1" applyBorder="1"/>
    <xf numFmtId="0" fontId="24" fillId="0" borderId="0" xfId="1" applyFont="1" applyBorder="1" applyAlignment="1">
      <alignment vertical="center"/>
    </xf>
    <xf numFmtId="0" fontId="26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vertical="center"/>
    </xf>
    <xf numFmtId="3" fontId="23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horizontal="left" vertical="center" indent="1"/>
    </xf>
    <xf numFmtId="3" fontId="24" fillId="0" borderId="0" xfId="1" applyNumberFormat="1" applyFont="1" applyBorder="1" applyAlignment="1">
      <alignment vertical="center"/>
    </xf>
    <xf numFmtId="3" fontId="23" fillId="2" borderId="0" xfId="1" applyNumberFormat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3" fontId="24" fillId="0" borderId="0" xfId="1" applyNumberFormat="1" applyFont="1" applyAlignment="1">
      <alignment vertical="center"/>
    </xf>
    <xf numFmtId="0" fontId="26" fillId="0" borderId="0" xfId="1" applyFont="1"/>
    <xf numFmtId="3" fontId="24" fillId="0" borderId="0" xfId="1" applyNumberFormat="1" applyFont="1"/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3" fillId="0" borderId="0" xfId="1" applyFont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7" fillId="0" borderId="18" xfId="0" applyFont="1" applyBorder="1"/>
    <xf numFmtId="0" fontId="18" fillId="0" borderId="19" xfId="0" applyFont="1" applyBorder="1" applyAlignment="1">
      <alignment horizontal="center"/>
    </xf>
    <xf numFmtId="0" fontId="17" fillId="0" borderId="20" xfId="0" applyFont="1" applyBorder="1"/>
    <xf numFmtId="0" fontId="17" fillId="0" borderId="21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7" fillId="0" borderId="21" xfId="0" applyFont="1" applyBorder="1"/>
    <xf numFmtId="0" fontId="27" fillId="0" borderId="0" xfId="0" applyFont="1" applyAlignment="1">
      <alignment horizontal="left" vertical="top"/>
    </xf>
    <xf numFmtId="0" fontId="2" fillId="0" borderId="22" xfId="0" applyFont="1" applyBorder="1"/>
    <xf numFmtId="0" fontId="20" fillId="0" borderId="23" xfId="0" applyFont="1" applyBorder="1"/>
    <xf numFmtId="0" fontId="2" fillId="0" borderId="23" xfId="0" applyFont="1" applyBorder="1"/>
    <xf numFmtId="0" fontId="21" fillId="0" borderId="24" xfId="0" applyFont="1" applyBorder="1" applyAlignment="1">
      <alignment horizontal="justify" vertical="center"/>
    </xf>
    <xf numFmtId="0" fontId="19" fillId="0" borderId="25" xfId="0" applyFont="1" applyBorder="1" applyAlignment="1">
      <alignment vertical="center"/>
    </xf>
    <xf numFmtId="0" fontId="28" fillId="0" borderId="0" xfId="0" applyFont="1"/>
    <xf numFmtId="0" fontId="7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2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3" fillId="0" borderId="0" xfId="0" applyFont="1"/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31" fillId="0" borderId="9" xfId="2" applyFont="1" applyFill="1" applyBorder="1" applyAlignment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2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 vertic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31" fillId="0" borderId="0" xfId="2" applyFont="1" applyFill="1" applyBorder="1" applyAlignment="1"/>
    <xf numFmtId="0" fontId="0" fillId="0" borderId="0" xfId="0" applyBorder="1"/>
    <xf numFmtId="0" fontId="32" fillId="0" borderId="0" xfId="0" applyFont="1" applyFill="1" applyBorder="1"/>
    <xf numFmtId="0" fontId="0" fillId="0" borderId="9" xfId="0" applyBorder="1"/>
    <xf numFmtId="0" fontId="0" fillId="0" borderId="26" xfId="0" applyBorder="1"/>
    <xf numFmtId="0" fontId="1" fillId="3" borderId="27" xfId="0" applyFont="1" applyFill="1" applyBorder="1" applyAlignment="1">
      <alignment horizontal="center"/>
    </xf>
    <xf numFmtId="0" fontId="0" fillId="0" borderId="9" xfId="0" applyFill="1" applyBorder="1"/>
    <xf numFmtId="0" fontId="14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0" fillId="0" borderId="14" xfId="0" applyBorder="1"/>
    <xf numFmtId="0" fontId="0" fillId="0" borderId="25" xfId="0" applyBorder="1"/>
    <xf numFmtId="0" fontId="1" fillId="0" borderId="0" xfId="0" applyFont="1" applyAlignment="1">
      <alignment horizontal="right"/>
    </xf>
    <xf numFmtId="0" fontId="1" fillId="0" borderId="9" xfId="0" applyFont="1" applyBorder="1"/>
    <xf numFmtId="0" fontId="1" fillId="0" borderId="26" xfId="0" applyFont="1" applyBorder="1"/>
    <xf numFmtId="0" fontId="1" fillId="4" borderId="10" xfId="0" applyFont="1" applyFill="1" applyBorder="1"/>
    <xf numFmtId="2" fontId="1" fillId="4" borderId="30" xfId="0" applyNumberFormat="1" applyFont="1" applyFill="1" applyBorder="1"/>
    <xf numFmtId="0" fontId="33" fillId="0" borderId="0" xfId="0" applyFont="1" applyBorder="1"/>
    <xf numFmtId="0" fontId="1" fillId="4" borderId="31" xfId="0" applyFont="1" applyFill="1" applyBorder="1"/>
    <xf numFmtId="2" fontId="1" fillId="4" borderId="21" xfId="0" applyNumberFormat="1" applyFont="1" applyFill="1" applyBorder="1"/>
    <xf numFmtId="0" fontId="0" fillId="0" borderId="9" xfId="0" applyBorder="1" applyAlignment="1">
      <alignment wrapText="1"/>
    </xf>
    <xf numFmtId="0" fontId="3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9" fontId="5" fillId="0" borderId="7" xfId="0" applyNumberFormat="1" applyFont="1" applyBorder="1" applyAlignment="1">
      <alignment horizontal="center" wrapText="1"/>
    </xf>
    <xf numFmtId="9" fontId="5" fillId="0" borderId="5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9" fontId="5" fillId="0" borderId="3" xfId="0" applyNumberFormat="1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9" fontId="5" fillId="0" borderId="4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3">
    <cellStyle name="Normal" xfId="0" builtinId="0"/>
    <cellStyle name="Normal 2 2" xfId="2"/>
    <cellStyle name="Normal_poblac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107156</xdr:rowOff>
    </xdr:from>
    <xdr:to>
      <xdr:col>1</xdr:col>
      <xdr:colOff>1464469</xdr:colOff>
      <xdr:row>1</xdr:row>
      <xdr:rowOff>1130754</xdr:rowOff>
    </xdr:to>
    <xdr:pic>
      <xdr:nvPicPr>
        <xdr:cNvPr id="2" name="1 Imagen" descr="Logo un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056" y="107156"/>
          <a:ext cx="1452563" cy="1537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485775</xdr:colOff>
      <xdr:row>4</xdr:row>
      <xdr:rowOff>27215</xdr:rowOff>
    </xdr:to>
    <xdr:pic>
      <xdr:nvPicPr>
        <xdr:cNvPr id="2" name="1 Imagen" descr="Logo un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809625" cy="85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opLeftCell="A16" zoomScale="80" zoomScaleNormal="80" workbookViewId="0">
      <selection activeCell="B22" sqref="B22"/>
    </sheetView>
  </sheetViews>
  <sheetFormatPr baseColWidth="10" defaultRowHeight="18.75"/>
  <cols>
    <col min="1" max="1" width="6.5703125" style="35" customWidth="1"/>
    <col min="2" max="2" width="52.7109375" style="1" customWidth="1"/>
    <col min="3" max="3" width="25" style="36" customWidth="1"/>
    <col min="4" max="4" width="110" customWidth="1"/>
  </cols>
  <sheetData>
    <row r="1" spans="1:4" ht="40.5" customHeight="1">
      <c r="C1" s="100" t="s">
        <v>71</v>
      </c>
      <c r="D1" s="100"/>
    </row>
    <row r="2" spans="1:4" ht="91.5" customHeight="1">
      <c r="B2" s="69" t="s">
        <v>72</v>
      </c>
      <c r="C2" s="69"/>
      <c r="D2" s="69"/>
    </row>
    <row r="3" spans="1:4" ht="19.5" thickBot="1">
      <c r="B3" s="69"/>
      <c r="C3" s="69"/>
      <c r="D3" s="69"/>
    </row>
    <row r="4" spans="1:4" ht="19.5" customHeight="1">
      <c r="B4" s="101" t="s">
        <v>45</v>
      </c>
      <c r="C4" s="102" t="s">
        <v>46</v>
      </c>
      <c r="D4" s="103" t="s">
        <v>47</v>
      </c>
    </row>
    <row r="5" spans="1:4" ht="52.5" customHeight="1">
      <c r="A5" s="35">
        <v>1</v>
      </c>
      <c r="B5" s="37" t="s">
        <v>73</v>
      </c>
      <c r="C5" s="38" t="s">
        <v>74</v>
      </c>
      <c r="D5" s="39" t="s">
        <v>75</v>
      </c>
    </row>
    <row r="6" spans="1:4" ht="65.099999999999994" customHeight="1">
      <c r="A6" s="35">
        <v>2</v>
      </c>
      <c r="B6" s="37" t="s">
        <v>76</v>
      </c>
      <c r="C6" s="38" t="s">
        <v>48</v>
      </c>
      <c r="D6" s="39" t="s">
        <v>49</v>
      </c>
    </row>
    <row r="7" spans="1:4" ht="91.5" customHeight="1">
      <c r="A7" s="35">
        <v>3</v>
      </c>
      <c r="B7" s="40" t="s">
        <v>77</v>
      </c>
      <c r="C7" s="41" t="s">
        <v>78</v>
      </c>
      <c r="D7" s="42" t="s">
        <v>79</v>
      </c>
    </row>
    <row r="8" spans="1:4" ht="65.099999999999994" customHeight="1">
      <c r="A8" s="35">
        <v>4</v>
      </c>
      <c r="B8" s="43" t="s">
        <v>80</v>
      </c>
      <c r="C8" s="44" t="s">
        <v>81</v>
      </c>
      <c r="D8" s="45" t="s">
        <v>50</v>
      </c>
    </row>
    <row r="9" spans="1:4" ht="65.099999999999994" customHeight="1">
      <c r="A9" s="35">
        <v>5</v>
      </c>
      <c r="B9" s="43" t="s">
        <v>82</v>
      </c>
      <c r="C9" s="44" t="s">
        <v>83</v>
      </c>
      <c r="D9" s="42" t="s">
        <v>51</v>
      </c>
    </row>
    <row r="10" spans="1:4" ht="65.099999999999994" customHeight="1">
      <c r="A10" s="35">
        <v>6</v>
      </c>
      <c r="B10" s="43" t="s">
        <v>84</v>
      </c>
      <c r="C10" s="44" t="s">
        <v>85</v>
      </c>
      <c r="D10" s="42" t="s">
        <v>86</v>
      </c>
    </row>
    <row r="11" spans="1:4" ht="65.099999999999994" customHeight="1">
      <c r="A11" s="35">
        <v>7</v>
      </c>
      <c r="B11" s="43" t="s">
        <v>87</v>
      </c>
      <c r="C11" s="44" t="s">
        <v>88</v>
      </c>
      <c r="D11" s="42" t="s">
        <v>52</v>
      </c>
    </row>
    <row r="12" spans="1:4" ht="65.099999999999994" customHeight="1">
      <c r="A12" s="35">
        <v>8</v>
      </c>
      <c r="B12" s="43" t="s">
        <v>89</v>
      </c>
      <c r="C12" s="44" t="s">
        <v>90</v>
      </c>
      <c r="D12" s="42" t="s">
        <v>49</v>
      </c>
    </row>
    <row r="13" spans="1:4" ht="65.099999999999994" customHeight="1">
      <c r="A13" s="35">
        <v>9</v>
      </c>
      <c r="B13" s="46" t="s">
        <v>91</v>
      </c>
      <c r="C13" s="47" t="s">
        <v>92</v>
      </c>
      <c r="D13" s="42" t="s">
        <v>53</v>
      </c>
    </row>
    <row r="14" spans="1:4" ht="65.099999999999994" customHeight="1">
      <c r="A14" s="35">
        <v>10</v>
      </c>
      <c r="B14" s="43" t="s">
        <v>93</v>
      </c>
      <c r="C14" s="47" t="s">
        <v>94</v>
      </c>
      <c r="D14" s="45" t="s">
        <v>55</v>
      </c>
    </row>
    <row r="15" spans="1:4" ht="65.099999999999994" customHeight="1">
      <c r="A15" s="35">
        <v>11</v>
      </c>
      <c r="B15" s="46" t="s">
        <v>95</v>
      </c>
      <c r="C15" s="47" t="s">
        <v>96</v>
      </c>
      <c r="D15" s="45" t="s">
        <v>54</v>
      </c>
    </row>
    <row r="16" spans="1:4" ht="65.099999999999994" customHeight="1">
      <c r="A16" s="35">
        <v>12</v>
      </c>
      <c r="B16" s="43" t="s">
        <v>97</v>
      </c>
      <c r="C16" s="44" t="s">
        <v>98</v>
      </c>
      <c r="D16" s="42" t="s">
        <v>56</v>
      </c>
    </row>
    <row r="17" spans="1:4" ht="132" customHeight="1">
      <c r="A17" s="35">
        <v>13</v>
      </c>
      <c r="B17" s="43" t="s">
        <v>99</v>
      </c>
      <c r="C17" s="44" t="s">
        <v>100</v>
      </c>
      <c r="D17" s="42" t="s">
        <v>101</v>
      </c>
    </row>
    <row r="18" spans="1:4" ht="65.099999999999994" customHeight="1">
      <c r="A18" s="35">
        <v>14</v>
      </c>
      <c r="B18" s="43" t="s">
        <v>102</v>
      </c>
      <c r="C18" s="44" t="s">
        <v>103</v>
      </c>
      <c r="D18" s="42" t="s">
        <v>104</v>
      </c>
    </row>
    <row r="19" spans="1:4" ht="65.099999999999994" customHeight="1" thickBot="1">
      <c r="A19" s="35">
        <v>15</v>
      </c>
      <c r="B19" s="49" t="s">
        <v>105</v>
      </c>
      <c r="C19" s="50" t="s">
        <v>106</v>
      </c>
      <c r="D19" s="51" t="s">
        <v>58</v>
      </c>
    </row>
    <row r="20" spans="1:4" ht="115.5" customHeight="1">
      <c r="A20" s="35">
        <v>16</v>
      </c>
      <c r="B20" s="104" t="s">
        <v>107</v>
      </c>
      <c r="C20" s="105" t="s">
        <v>108</v>
      </c>
      <c r="D20" s="48" t="s">
        <v>109</v>
      </c>
    </row>
    <row r="21" spans="1:4" ht="65.099999999999994" customHeight="1">
      <c r="A21" s="35">
        <v>17</v>
      </c>
      <c r="B21" s="43" t="s">
        <v>110</v>
      </c>
      <c r="C21" s="44" t="s">
        <v>111</v>
      </c>
      <c r="D21" s="42" t="s">
        <v>57</v>
      </c>
    </row>
    <row r="22" spans="1:4" ht="65.099999999999994" customHeight="1"/>
  </sheetData>
  <mergeCells count="2">
    <mergeCell ref="C1:D1"/>
    <mergeCell ref="B2:D3"/>
  </mergeCells>
  <pageMargins left="0.70866141732283472" right="0.70866141732283472" top="0.74803149606299213" bottom="0.74803149606299213" header="0.31496062992125984" footer="0.31496062992125984"/>
  <pageSetup orientation="landscape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31" zoomScale="80" zoomScaleNormal="80" workbookViewId="0">
      <selection activeCell="B58" sqref="B58"/>
    </sheetView>
  </sheetViews>
  <sheetFormatPr baseColWidth="10" defaultRowHeight="18.75"/>
  <cols>
    <col min="1" max="1" width="11.42578125" style="19"/>
    <col min="2" max="9" width="20.7109375" customWidth="1"/>
  </cols>
  <sheetData>
    <row r="1" spans="1:9" ht="26.25">
      <c r="B1" s="17"/>
      <c r="C1" s="18" t="s">
        <v>28</v>
      </c>
    </row>
    <row r="3" spans="1:9" ht="15">
      <c r="A3" s="148"/>
      <c r="B3" s="148"/>
      <c r="C3" s="148"/>
      <c r="D3" s="148"/>
      <c r="E3" s="148"/>
    </row>
    <row r="4" spans="1:9" ht="19.5" thickBot="1">
      <c r="B4" s="149" t="s">
        <v>185</v>
      </c>
    </row>
    <row r="5" spans="1:9" ht="19.5" thickBot="1">
      <c r="B5" s="2" t="s">
        <v>0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186</v>
      </c>
      <c r="H5" s="3" t="s">
        <v>5</v>
      </c>
      <c r="I5" s="4" t="s">
        <v>6</v>
      </c>
    </row>
    <row r="6" spans="1:9" ht="22.5">
      <c r="B6" s="70" t="s">
        <v>152</v>
      </c>
      <c r="C6" s="11" t="s">
        <v>187</v>
      </c>
      <c r="D6" s="10" t="s">
        <v>188</v>
      </c>
      <c r="E6" s="70" t="s">
        <v>189</v>
      </c>
      <c r="F6" s="76" t="s">
        <v>190</v>
      </c>
      <c r="G6" s="150">
        <v>0.7</v>
      </c>
      <c r="H6" s="81">
        <v>41296</v>
      </c>
      <c r="I6" s="84" t="s">
        <v>191</v>
      </c>
    </row>
    <row r="7" spans="1:9" ht="24">
      <c r="B7" s="71"/>
      <c r="C7" s="11" t="s">
        <v>150</v>
      </c>
      <c r="D7" s="10" t="s">
        <v>192</v>
      </c>
      <c r="E7" s="71"/>
      <c r="F7" s="77"/>
      <c r="G7" s="151"/>
      <c r="H7" s="82"/>
      <c r="I7" s="85"/>
    </row>
    <row r="8" spans="1:9" ht="23.25" thickBot="1">
      <c r="A8" s="19">
        <v>1</v>
      </c>
      <c r="B8" s="72"/>
      <c r="C8" s="152"/>
      <c r="D8" s="6" t="s">
        <v>193</v>
      </c>
      <c r="E8" s="72"/>
      <c r="F8" s="78"/>
      <c r="G8" s="153"/>
      <c r="H8" s="83"/>
      <c r="I8" s="86"/>
    </row>
    <row r="9" spans="1:9" ht="55.5" customHeight="1">
      <c r="B9" s="70" t="s">
        <v>194</v>
      </c>
      <c r="C9" s="87" t="s">
        <v>195</v>
      </c>
      <c r="D9" s="154" t="s">
        <v>196</v>
      </c>
      <c r="E9" s="70" t="s">
        <v>197</v>
      </c>
      <c r="F9" s="76" t="s">
        <v>198</v>
      </c>
      <c r="G9" s="150">
        <v>0.55000000000000004</v>
      </c>
      <c r="H9" s="81">
        <v>41613</v>
      </c>
      <c r="I9" s="84" t="s">
        <v>8</v>
      </c>
    </row>
    <row r="10" spans="1:9" ht="23.25" thickBot="1">
      <c r="A10" s="19">
        <v>2</v>
      </c>
      <c r="B10" s="72"/>
      <c r="C10" s="89"/>
      <c r="D10" s="6" t="s">
        <v>199</v>
      </c>
      <c r="E10" s="72"/>
      <c r="F10" s="78"/>
      <c r="G10" s="153"/>
      <c r="H10" s="83"/>
      <c r="I10" s="86"/>
    </row>
    <row r="11" spans="1:9" ht="81" thickBot="1">
      <c r="A11" s="19">
        <v>3</v>
      </c>
      <c r="B11" s="30" t="s">
        <v>144</v>
      </c>
      <c r="C11" s="13"/>
      <c r="D11" s="155"/>
      <c r="E11" s="5" t="s">
        <v>200</v>
      </c>
      <c r="F11" s="7" t="s">
        <v>201</v>
      </c>
      <c r="G11" s="156">
        <v>1</v>
      </c>
      <c r="H11" s="14">
        <v>41702</v>
      </c>
      <c r="I11" s="15" t="s">
        <v>11</v>
      </c>
    </row>
    <row r="12" spans="1:9" ht="22.5">
      <c r="A12" s="19">
        <v>4</v>
      </c>
      <c r="B12" s="70" t="s">
        <v>202</v>
      </c>
      <c r="C12" s="87" t="s">
        <v>18</v>
      </c>
      <c r="D12" s="154" t="s">
        <v>203</v>
      </c>
      <c r="E12" s="70" t="s">
        <v>204</v>
      </c>
      <c r="F12" s="76" t="s">
        <v>205</v>
      </c>
      <c r="G12" s="150">
        <v>1</v>
      </c>
      <c r="H12" s="81">
        <v>41761</v>
      </c>
      <c r="I12" s="84" t="s">
        <v>11</v>
      </c>
    </row>
    <row r="13" spans="1:9" ht="23.25" thickBot="1">
      <c r="A13" s="19">
        <v>5</v>
      </c>
      <c r="B13" s="72"/>
      <c r="C13" s="89"/>
      <c r="D13" s="155" t="s">
        <v>206</v>
      </c>
      <c r="E13" s="72"/>
      <c r="F13" s="78"/>
      <c r="G13" s="153"/>
      <c r="H13" s="83"/>
      <c r="I13" s="86"/>
    </row>
    <row r="14" spans="1:9" ht="47.25" thickBot="1">
      <c r="A14" s="19">
        <v>6</v>
      </c>
      <c r="B14" s="30" t="s">
        <v>207</v>
      </c>
      <c r="C14" s="13" t="s">
        <v>152</v>
      </c>
      <c r="D14" s="6" t="s">
        <v>208</v>
      </c>
      <c r="E14" s="5" t="s">
        <v>209</v>
      </c>
      <c r="F14" s="7" t="s">
        <v>210</v>
      </c>
      <c r="G14" s="156">
        <v>1</v>
      </c>
      <c r="H14" s="14">
        <v>41712</v>
      </c>
      <c r="I14" s="15" t="s">
        <v>11</v>
      </c>
    </row>
    <row r="15" spans="1:9" ht="24">
      <c r="B15" s="70" t="s">
        <v>20</v>
      </c>
      <c r="C15" s="11" t="s">
        <v>19</v>
      </c>
      <c r="D15" s="73"/>
      <c r="E15" s="70" t="s">
        <v>211</v>
      </c>
      <c r="F15" s="76" t="s">
        <v>212</v>
      </c>
      <c r="G15" s="150">
        <v>1</v>
      </c>
      <c r="H15" s="81">
        <v>41813</v>
      </c>
      <c r="I15" s="84" t="s">
        <v>11</v>
      </c>
    </row>
    <row r="16" spans="1:9" ht="33.75" customHeight="1">
      <c r="B16" s="71"/>
      <c r="C16" s="11" t="s">
        <v>12</v>
      </c>
      <c r="D16" s="74"/>
      <c r="E16" s="71"/>
      <c r="F16" s="77"/>
      <c r="G16" s="151"/>
      <c r="H16" s="82"/>
      <c r="I16" s="85"/>
    </row>
    <row r="17" spans="1:9">
      <c r="B17" s="71"/>
      <c r="C17" s="11" t="s">
        <v>18</v>
      </c>
      <c r="D17" s="74"/>
      <c r="E17" s="71"/>
      <c r="F17" s="77"/>
      <c r="G17" s="151"/>
      <c r="H17" s="82"/>
      <c r="I17" s="85"/>
    </row>
    <row r="18" spans="1:9" ht="31.5" customHeight="1" thickBot="1">
      <c r="A18" s="19">
        <v>7</v>
      </c>
      <c r="B18" s="72"/>
      <c r="C18" s="13" t="s">
        <v>17</v>
      </c>
      <c r="D18" s="75"/>
      <c r="E18" s="72"/>
      <c r="F18" s="78"/>
      <c r="G18" s="153"/>
      <c r="H18" s="83"/>
      <c r="I18" s="86"/>
    </row>
    <row r="19" spans="1:9" ht="69.75" thickBot="1">
      <c r="A19" s="19">
        <v>8</v>
      </c>
      <c r="B19" s="31" t="s">
        <v>21</v>
      </c>
      <c r="C19" s="13"/>
      <c r="D19" s="6"/>
      <c r="E19" s="5" t="s">
        <v>213</v>
      </c>
      <c r="F19" s="7" t="s">
        <v>214</v>
      </c>
      <c r="G19" s="156">
        <v>1</v>
      </c>
      <c r="H19" s="14">
        <v>41891</v>
      </c>
      <c r="I19" s="15" t="s">
        <v>8</v>
      </c>
    </row>
    <row r="20" spans="1:9" ht="58.5" thickBot="1">
      <c r="A20" s="19">
        <v>9</v>
      </c>
      <c r="B20" s="31" t="s">
        <v>21</v>
      </c>
      <c r="C20" s="13"/>
      <c r="D20" s="6"/>
      <c r="E20" s="5" t="s">
        <v>215</v>
      </c>
      <c r="F20" s="7" t="s">
        <v>216</v>
      </c>
      <c r="G20" s="156">
        <v>0.48</v>
      </c>
      <c r="H20" s="14">
        <v>41891</v>
      </c>
      <c r="I20" s="15" t="s">
        <v>8</v>
      </c>
    </row>
    <row r="21" spans="1:9" ht="25.5" customHeight="1">
      <c r="B21" s="87" t="s">
        <v>217</v>
      </c>
      <c r="C21" s="87" t="s">
        <v>161</v>
      </c>
      <c r="D21" s="73"/>
      <c r="E21" s="70" t="s">
        <v>218</v>
      </c>
      <c r="F21" s="76" t="s">
        <v>219</v>
      </c>
      <c r="G21" s="150">
        <v>0.66</v>
      </c>
      <c r="H21" s="81">
        <v>41927</v>
      </c>
      <c r="I21" s="84" t="s">
        <v>8</v>
      </c>
    </row>
    <row r="22" spans="1:9" ht="19.5" thickBot="1">
      <c r="A22" s="19">
        <v>10</v>
      </c>
      <c r="B22" s="89"/>
      <c r="C22" s="89"/>
      <c r="D22" s="75"/>
      <c r="E22" s="72"/>
      <c r="F22" s="78"/>
      <c r="G22" s="153"/>
      <c r="H22" s="83"/>
      <c r="I22" s="86"/>
    </row>
    <row r="23" spans="1:9" ht="36" thickBot="1">
      <c r="A23" s="19">
        <v>11</v>
      </c>
      <c r="B23" s="31" t="s">
        <v>194</v>
      </c>
      <c r="C23" s="13"/>
      <c r="D23" s="6"/>
      <c r="E23" s="5" t="s">
        <v>220</v>
      </c>
      <c r="F23" s="7" t="s">
        <v>221</v>
      </c>
      <c r="G23" s="156">
        <v>0.95</v>
      </c>
      <c r="H23" s="14">
        <v>41961</v>
      </c>
      <c r="I23" s="15" t="s">
        <v>8</v>
      </c>
    </row>
    <row r="24" spans="1:9" ht="31.5" customHeight="1" thickBot="1">
      <c r="A24" s="19">
        <v>12</v>
      </c>
      <c r="B24" s="30" t="s">
        <v>22</v>
      </c>
      <c r="C24" s="13" t="s">
        <v>23</v>
      </c>
      <c r="D24" s="6"/>
      <c r="E24" s="5" t="s">
        <v>222</v>
      </c>
      <c r="F24" s="7" t="s">
        <v>223</v>
      </c>
      <c r="G24" s="156">
        <v>0.8</v>
      </c>
      <c r="H24" s="14">
        <v>42103</v>
      </c>
      <c r="I24" s="15" t="s">
        <v>8</v>
      </c>
    </row>
    <row r="25" spans="1:9">
      <c r="B25" s="87" t="s">
        <v>23</v>
      </c>
      <c r="C25" s="70" t="s">
        <v>22</v>
      </c>
      <c r="D25" s="73"/>
      <c r="E25" s="70" t="s">
        <v>224</v>
      </c>
      <c r="F25" s="76" t="s">
        <v>225</v>
      </c>
      <c r="G25" s="150">
        <v>0.5</v>
      </c>
      <c r="H25" s="81">
        <v>42131</v>
      </c>
      <c r="I25" s="84"/>
    </row>
    <row r="26" spans="1:9" ht="19.5" thickBot="1">
      <c r="A26" s="19">
        <v>13</v>
      </c>
      <c r="B26" s="89"/>
      <c r="C26" s="72"/>
      <c r="D26" s="75"/>
      <c r="E26" s="72"/>
      <c r="F26" s="78"/>
      <c r="G26" s="153"/>
      <c r="H26" s="83"/>
      <c r="I26" s="86"/>
    </row>
    <row r="27" spans="1:9" ht="58.5" thickBot="1">
      <c r="A27" s="19">
        <v>14</v>
      </c>
      <c r="B27" s="31" t="s">
        <v>17</v>
      </c>
      <c r="C27" s="5" t="s">
        <v>19</v>
      </c>
      <c r="D27" s="6"/>
      <c r="E27" s="5" t="s">
        <v>226</v>
      </c>
      <c r="F27" s="7" t="s">
        <v>227</v>
      </c>
      <c r="G27" s="7"/>
      <c r="H27" s="14">
        <v>42235</v>
      </c>
      <c r="I27" s="15" t="s">
        <v>8</v>
      </c>
    </row>
    <row r="28" spans="1:9" ht="24">
      <c r="B28" s="87" t="s">
        <v>23</v>
      </c>
      <c r="C28" s="9" t="s">
        <v>22</v>
      </c>
      <c r="D28" s="73"/>
      <c r="E28" s="70" t="s">
        <v>228</v>
      </c>
      <c r="F28" s="76" t="s">
        <v>229</v>
      </c>
      <c r="G28" s="150">
        <v>0.5</v>
      </c>
      <c r="H28" s="81">
        <v>42298</v>
      </c>
      <c r="I28" s="84" t="s">
        <v>8</v>
      </c>
    </row>
    <row r="29" spans="1:9" ht="30.75" customHeight="1">
      <c r="B29" s="88"/>
      <c r="C29" s="9" t="s">
        <v>230</v>
      </c>
      <c r="D29" s="74"/>
      <c r="E29" s="71"/>
      <c r="F29" s="77"/>
      <c r="G29" s="151"/>
      <c r="H29" s="82"/>
      <c r="I29" s="85"/>
    </row>
    <row r="30" spans="1:9" ht="19.5" thickBot="1">
      <c r="A30" s="19">
        <v>15</v>
      </c>
      <c r="B30" s="89"/>
      <c r="C30" s="13"/>
      <c r="D30" s="75"/>
      <c r="E30" s="72"/>
      <c r="F30" s="78"/>
      <c r="G30" s="153"/>
      <c r="H30" s="83"/>
      <c r="I30" s="86"/>
    </row>
    <row r="31" spans="1:9" ht="24">
      <c r="B31" s="87" t="s">
        <v>23</v>
      </c>
      <c r="C31" s="9" t="s">
        <v>22</v>
      </c>
      <c r="D31" s="73"/>
      <c r="E31" s="70" t="s">
        <v>231</v>
      </c>
      <c r="F31" s="76" t="s">
        <v>232</v>
      </c>
      <c r="G31" s="150">
        <v>0.5</v>
      </c>
      <c r="H31" s="81">
        <v>42298</v>
      </c>
      <c r="I31" s="84" t="s">
        <v>8</v>
      </c>
    </row>
    <row r="32" spans="1:9" ht="24.75" thickBot="1">
      <c r="A32" s="19">
        <v>16</v>
      </c>
      <c r="B32" s="89"/>
      <c r="C32" s="5" t="s">
        <v>233</v>
      </c>
      <c r="D32" s="75"/>
      <c r="E32" s="72"/>
      <c r="F32" s="78"/>
      <c r="G32" s="153"/>
      <c r="H32" s="83"/>
      <c r="I32" s="86"/>
    </row>
    <row r="33" spans="1:9" ht="24">
      <c r="B33" s="70" t="s">
        <v>22</v>
      </c>
      <c r="C33" s="11" t="s">
        <v>23</v>
      </c>
      <c r="D33" s="73"/>
      <c r="E33" s="70" t="s">
        <v>234</v>
      </c>
      <c r="F33" s="76" t="s">
        <v>235</v>
      </c>
      <c r="G33" s="150">
        <v>0.7</v>
      </c>
      <c r="H33" s="81">
        <v>42304</v>
      </c>
      <c r="I33" s="84" t="s">
        <v>8</v>
      </c>
    </row>
    <row r="34" spans="1:9" ht="24">
      <c r="B34" s="71"/>
      <c r="C34" s="9" t="s">
        <v>230</v>
      </c>
      <c r="D34" s="74"/>
      <c r="E34" s="71"/>
      <c r="F34" s="77"/>
      <c r="G34" s="151"/>
      <c r="H34" s="82"/>
      <c r="I34" s="85"/>
    </row>
    <row r="35" spans="1:9" ht="28.5" customHeight="1">
      <c r="B35" s="71"/>
      <c r="C35" s="9" t="s">
        <v>236</v>
      </c>
      <c r="D35" s="74"/>
      <c r="E35" s="71"/>
      <c r="F35" s="77"/>
      <c r="G35" s="151"/>
      <c r="H35" s="82"/>
      <c r="I35" s="85"/>
    </row>
    <row r="36" spans="1:9" ht="19.5" thickBot="1">
      <c r="A36" s="19">
        <v>17</v>
      </c>
      <c r="B36" s="72"/>
      <c r="C36" s="5"/>
      <c r="D36" s="75"/>
      <c r="E36" s="72"/>
      <c r="F36" s="78"/>
      <c r="G36" s="153"/>
      <c r="H36" s="83"/>
      <c r="I36" s="86"/>
    </row>
    <row r="37" spans="1:9" ht="58.5" thickBot="1">
      <c r="A37" s="19">
        <v>18</v>
      </c>
      <c r="B37" s="31" t="s">
        <v>15</v>
      </c>
      <c r="C37" s="5"/>
      <c r="D37" s="6"/>
      <c r="E37" s="5" t="s">
        <v>237</v>
      </c>
      <c r="F37" s="7" t="s">
        <v>238</v>
      </c>
      <c r="G37" s="7"/>
      <c r="H37" s="14">
        <v>42304</v>
      </c>
      <c r="I37" s="15" t="s">
        <v>8</v>
      </c>
    </row>
    <row r="38" spans="1:9" ht="58.5" thickBot="1">
      <c r="A38" s="19">
        <v>19</v>
      </c>
      <c r="B38" s="31" t="s">
        <v>239</v>
      </c>
      <c r="C38" s="5"/>
      <c r="D38" s="6"/>
      <c r="E38" s="5" t="s">
        <v>240</v>
      </c>
      <c r="F38" s="7" t="s">
        <v>241</v>
      </c>
      <c r="G38" s="7"/>
      <c r="H38" s="14">
        <v>42404</v>
      </c>
      <c r="I38" s="15" t="s">
        <v>8</v>
      </c>
    </row>
    <row r="39" spans="1:9" ht="81" thickBot="1">
      <c r="A39" s="19">
        <v>20</v>
      </c>
      <c r="B39" s="31" t="s">
        <v>144</v>
      </c>
      <c r="C39" s="5"/>
      <c r="D39" s="6"/>
      <c r="E39" s="5" t="s">
        <v>242</v>
      </c>
      <c r="F39" s="7" t="s">
        <v>243</v>
      </c>
      <c r="G39" s="7"/>
      <c r="H39" s="14">
        <v>42415</v>
      </c>
      <c r="I39" s="15" t="s">
        <v>8</v>
      </c>
    </row>
    <row r="40" spans="1:9" ht="58.5" thickBot="1">
      <c r="A40" s="19">
        <v>21</v>
      </c>
      <c r="B40" s="31" t="s">
        <v>244</v>
      </c>
      <c r="C40" s="5"/>
      <c r="D40" s="6"/>
      <c r="E40" s="5" t="s">
        <v>245</v>
      </c>
      <c r="F40" s="7" t="s">
        <v>246</v>
      </c>
      <c r="G40" s="7"/>
      <c r="H40" s="14">
        <v>42719</v>
      </c>
      <c r="I40" s="15" t="s">
        <v>8</v>
      </c>
    </row>
    <row r="41" spans="1:9" ht="30" customHeight="1">
      <c r="B41" s="87" t="s">
        <v>247</v>
      </c>
      <c r="C41" s="9" t="s">
        <v>15</v>
      </c>
      <c r="D41" s="73"/>
      <c r="E41" s="70" t="s">
        <v>248</v>
      </c>
      <c r="F41" s="76" t="s">
        <v>249</v>
      </c>
      <c r="G41" s="76"/>
      <c r="H41" s="81">
        <v>42537</v>
      </c>
      <c r="I41" s="84" t="s">
        <v>8</v>
      </c>
    </row>
    <row r="42" spans="1:9" ht="34.5" customHeight="1" thickBot="1">
      <c r="A42" s="19">
        <v>22</v>
      </c>
      <c r="B42" s="89"/>
      <c r="C42" s="5" t="s">
        <v>153</v>
      </c>
      <c r="D42" s="75"/>
      <c r="E42" s="72"/>
      <c r="F42" s="78"/>
      <c r="G42" s="78"/>
      <c r="H42" s="83"/>
      <c r="I42" s="86"/>
    </row>
    <row r="43" spans="1:9" ht="47.25" thickBot="1">
      <c r="A43" s="19">
        <v>23</v>
      </c>
      <c r="B43" s="31" t="s">
        <v>247</v>
      </c>
      <c r="C43" s="5" t="s">
        <v>15</v>
      </c>
      <c r="D43" s="6"/>
      <c r="E43" s="5" t="s">
        <v>250</v>
      </c>
      <c r="F43" s="7" t="s">
        <v>251</v>
      </c>
      <c r="G43" s="7"/>
      <c r="H43" s="14">
        <v>42537</v>
      </c>
      <c r="I43" s="15" t="s">
        <v>8</v>
      </c>
    </row>
    <row r="44" spans="1:9" ht="47.25" thickBot="1">
      <c r="A44" s="19">
        <v>24</v>
      </c>
      <c r="B44" s="31" t="s">
        <v>153</v>
      </c>
      <c r="C44" s="13" t="s">
        <v>247</v>
      </c>
      <c r="D44" s="6"/>
      <c r="E44" s="5" t="s">
        <v>252</v>
      </c>
      <c r="F44" s="7" t="s">
        <v>253</v>
      </c>
      <c r="G44" s="7"/>
      <c r="H44" s="14">
        <v>42626</v>
      </c>
      <c r="I44" s="15" t="s">
        <v>8</v>
      </c>
    </row>
    <row r="45" spans="1:9" ht="47.25" thickBot="1">
      <c r="A45" s="19">
        <v>25</v>
      </c>
      <c r="B45" s="31" t="s">
        <v>13</v>
      </c>
      <c r="C45" s="13"/>
      <c r="D45" s="6"/>
      <c r="E45" s="5" t="s">
        <v>254</v>
      </c>
      <c r="F45" s="7" t="s">
        <v>255</v>
      </c>
      <c r="G45" s="7"/>
      <c r="H45" s="14">
        <v>42649</v>
      </c>
      <c r="I45" s="15" t="s">
        <v>8</v>
      </c>
    </row>
    <row r="46" spans="1:9" ht="36" customHeight="1" thickBot="1">
      <c r="A46" s="19">
        <v>26</v>
      </c>
      <c r="B46" s="31" t="s">
        <v>151</v>
      </c>
      <c r="C46" s="13"/>
      <c r="D46" s="6"/>
      <c r="E46" s="5" t="s">
        <v>256</v>
      </c>
      <c r="F46" s="7" t="s">
        <v>257</v>
      </c>
      <c r="G46" s="7"/>
      <c r="H46" s="14">
        <v>42689</v>
      </c>
      <c r="I46" s="15" t="s">
        <v>8</v>
      </c>
    </row>
    <row r="48" spans="1:9">
      <c r="B48" s="16"/>
    </row>
    <row r="49" spans="2:9" ht="19.5" thickBot="1">
      <c r="B49" s="149" t="s">
        <v>258</v>
      </c>
    </row>
    <row r="50" spans="2:9" ht="30" customHeight="1" thickBot="1">
      <c r="B50" s="2" t="s">
        <v>0</v>
      </c>
      <c r="C50" s="3" t="s">
        <v>1</v>
      </c>
      <c r="D50" s="4" t="s">
        <v>2</v>
      </c>
      <c r="E50" s="3" t="s">
        <v>3</v>
      </c>
      <c r="F50" s="3" t="s">
        <v>4</v>
      </c>
      <c r="G50" s="3" t="s">
        <v>5</v>
      </c>
      <c r="H50" s="3" t="s">
        <v>24</v>
      </c>
      <c r="I50" s="4" t="s">
        <v>6</v>
      </c>
    </row>
    <row r="51" spans="2:9" ht="24">
      <c r="B51" s="87" t="s">
        <v>23</v>
      </c>
      <c r="C51" s="11" t="s">
        <v>157</v>
      </c>
      <c r="D51" s="70"/>
      <c r="E51" s="90" t="s">
        <v>259</v>
      </c>
      <c r="F51" s="76" t="s">
        <v>260</v>
      </c>
      <c r="G51" s="79">
        <v>41947</v>
      </c>
      <c r="H51" s="79">
        <v>42485</v>
      </c>
      <c r="I51" s="157" t="s">
        <v>8</v>
      </c>
    </row>
    <row r="52" spans="2:9" ht="34.5" customHeight="1" thickBot="1">
      <c r="B52" s="89"/>
      <c r="C52" s="13" t="s">
        <v>167</v>
      </c>
      <c r="D52" s="72"/>
      <c r="E52" s="91"/>
      <c r="F52" s="78"/>
      <c r="G52" s="80"/>
      <c r="H52" s="80"/>
      <c r="I52" s="158"/>
    </row>
    <row r="53" spans="2:9" ht="53.25" customHeight="1" thickBot="1">
      <c r="B53" s="31" t="s">
        <v>194</v>
      </c>
      <c r="C53" s="13"/>
      <c r="D53" s="5"/>
      <c r="E53" s="12" t="s">
        <v>261</v>
      </c>
      <c r="F53" s="7" t="s">
        <v>262</v>
      </c>
      <c r="G53" s="8">
        <v>41961</v>
      </c>
      <c r="H53" s="7" t="s">
        <v>263</v>
      </c>
      <c r="I53" s="159" t="s">
        <v>8</v>
      </c>
    </row>
    <row r="54" spans="2:9" ht="24">
      <c r="B54" s="87" t="s">
        <v>152</v>
      </c>
      <c r="C54" s="87"/>
      <c r="D54" s="9" t="s">
        <v>264</v>
      </c>
      <c r="E54" s="90" t="s">
        <v>265</v>
      </c>
      <c r="F54" s="76" t="s">
        <v>266</v>
      </c>
      <c r="G54" s="79">
        <v>41983</v>
      </c>
      <c r="H54" s="79">
        <v>42508</v>
      </c>
      <c r="I54" s="157" t="s">
        <v>8</v>
      </c>
    </row>
    <row r="55" spans="2:9" ht="61.5" customHeight="1" thickBot="1">
      <c r="B55" s="89"/>
      <c r="C55" s="89"/>
      <c r="D55" s="5" t="s">
        <v>267</v>
      </c>
      <c r="E55" s="91"/>
      <c r="F55" s="78"/>
      <c r="G55" s="80"/>
      <c r="H55" s="80"/>
      <c r="I55" s="158"/>
    </row>
    <row r="56" spans="2:9" ht="47.25" thickBot="1">
      <c r="B56" s="30" t="s">
        <v>162</v>
      </c>
      <c r="C56" s="13" t="s">
        <v>268</v>
      </c>
      <c r="D56" s="5"/>
      <c r="E56" s="5" t="s">
        <v>269</v>
      </c>
      <c r="F56" s="7" t="s">
        <v>270</v>
      </c>
      <c r="G56" s="8">
        <v>41548</v>
      </c>
      <c r="H56" s="8">
        <v>42536</v>
      </c>
      <c r="I56" s="159" t="s">
        <v>8</v>
      </c>
    </row>
    <row r="57" spans="2:9" ht="81" thickBot="1">
      <c r="B57" s="30" t="s">
        <v>157</v>
      </c>
      <c r="C57" s="13"/>
      <c r="D57" s="5"/>
      <c r="E57" s="5" t="s">
        <v>271</v>
      </c>
      <c r="F57" s="7" t="s">
        <v>272</v>
      </c>
      <c r="G57" s="8">
        <v>42192</v>
      </c>
      <c r="H57" s="8">
        <v>42623</v>
      </c>
      <c r="I57" s="159" t="s">
        <v>8</v>
      </c>
    </row>
    <row r="58" spans="2:9" ht="69.75" thickBot="1">
      <c r="B58" s="31" t="s">
        <v>157</v>
      </c>
      <c r="C58" s="5" t="s">
        <v>202</v>
      </c>
      <c r="D58" s="5"/>
      <c r="E58" s="5" t="s">
        <v>273</v>
      </c>
      <c r="F58" s="7" t="s">
        <v>274</v>
      </c>
      <c r="G58" s="8">
        <v>42235</v>
      </c>
      <c r="H58" s="8">
        <v>42623</v>
      </c>
      <c r="I58" s="159" t="s">
        <v>8</v>
      </c>
    </row>
    <row r="59" spans="2:9">
      <c r="B59" s="16"/>
    </row>
  </sheetData>
  <mergeCells count="85">
    <mergeCell ref="I54:I55"/>
    <mergeCell ref="B54:B55"/>
    <mergeCell ref="C54:C55"/>
    <mergeCell ref="E54:E55"/>
    <mergeCell ref="F54:F55"/>
    <mergeCell ref="G54:G55"/>
    <mergeCell ref="H54:H55"/>
    <mergeCell ref="I41:I42"/>
    <mergeCell ref="B51:B52"/>
    <mergeCell ref="D51:D52"/>
    <mergeCell ref="E51:E52"/>
    <mergeCell ref="F51:F52"/>
    <mergeCell ref="G51:G52"/>
    <mergeCell ref="H51:H52"/>
    <mergeCell ref="I51:I52"/>
    <mergeCell ref="B41:B42"/>
    <mergeCell ref="D41:D42"/>
    <mergeCell ref="E41:E42"/>
    <mergeCell ref="F41:F42"/>
    <mergeCell ref="G41:G42"/>
    <mergeCell ref="H41:H42"/>
    <mergeCell ref="I31:I32"/>
    <mergeCell ref="B33:B36"/>
    <mergeCell ref="D33:D36"/>
    <mergeCell ref="E33:E36"/>
    <mergeCell ref="F33:F36"/>
    <mergeCell ref="G33:G36"/>
    <mergeCell ref="H33:H36"/>
    <mergeCell ref="I33:I36"/>
    <mergeCell ref="B31:B32"/>
    <mergeCell ref="D31:D32"/>
    <mergeCell ref="E31:E32"/>
    <mergeCell ref="F31:F32"/>
    <mergeCell ref="G31:G32"/>
    <mergeCell ref="H31:H32"/>
    <mergeCell ref="H25:H26"/>
    <mergeCell ref="I25:I26"/>
    <mergeCell ref="B28:B30"/>
    <mergeCell ref="D28:D30"/>
    <mergeCell ref="E28:E30"/>
    <mergeCell ref="F28:F30"/>
    <mergeCell ref="G28:G30"/>
    <mergeCell ref="H28:H30"/>
    <mergeCell ref="I28:I30"/>
    <mergeCell ref="B25:B26"/>
    <mergeCell ref="C25:C26"/>
    <mergeCell ref="D25:D26"/>
    <mergeCell ref="E25:E26"/>
    <mergeCell ref="F25:F26"/>
    <mergeCell ref="G25:G26"/>
    <mergeCell ref="I15:I18"/>
    <mergeCell ref="B21:B22"/>
    <mergeCell ref="C21:C22"/>
    <mergeCell ref="D21:D22"/>
    <mergeCell ref="E21:E22"/>
    <mergeCell ref="F21:F22"/>
    <mergeCell ref="G21:G22"/>
    <mergeCell ref="H21:H22"/>
    <mergeCell ref="I21:I22"/>
    <mergeCell ref="B15:B18"/>
    <mergeCell ref="D15:D18"/>
    <mergeCell ref="E15:E18"/>
    <mergeCell ref="F15:F18"/>
    <mergeCell ref="G15:G18"/>
    <mergeCell ref="H15:H18"/>
    <mergeCell ref="I9:I10"/>
    <mergeCell ref="B12:B13"/>
    <mergeCell ref="C12:C13"/>
    <mergeCell ref="E12:E13"/>
    <mergeCell ref="F12:F13"/>
    <mergeCell ref="G12:G13"/>
    <mergeCell ref="H12:H13"/>
    <mergeCell ref="I12:I13"/>
    <mergeCell ref="B9:B10"/>
    <mergeCell ref="C9:C10"/>
    <mergeCell ref="E9:E10"/>
    <mergeCell ref="F9:F10"/>
    <mergeCell ref="G9:G10"/>
    <mergeCell ref="H9:H10"/>
    <mergeCell ref="B6:B8"/>
    <mergeCell ref="E6:E8"/>
    <mergeCell ref="F6:F8"/>
    <mergeCell ref="G6:G8"/>
    <mergeCell ref="H6:H8"/>
    <mergeCell ref="I6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7"/>
  <sheetViews>
    <sheetView workbookViewId="0">
      <selection activeCell="B42" sqref="B42"/>
    </sheetView>
  </sheetViews>
  <sheetFormatPr baseColWidth="10" defaultRowHeight="15"/>
  <cols>
    <col min="2" max="2" width="121.85546875" style="21" customWidth="1"/>
  </cols>
  <sheetData>
    <row r="2" spans="1:2" ht="18.75">
      <c r="B2" s="20" t="s">
        <v>112</v>
      </c>
    </row>
    <row r="3" spans="1:2" ht="20.100000000000001" customHeight="1">
      <c r="B3" s="106" t="s">
        <v>25</v>
      </c>
    </row>
    <row r="4" spans="1:2" ht="51" customHeight="1">
      <c r="A4" s="25">
        <v>1</v>
      </c>
      <c r="B4" s="107" t="s">
        <v>113</v>
      </c>
    </row>
    <row r="5" spans="1:2" ht="48.75" customHeight="1">
      <c r="A5" s="25">
        <v>2</v>
      </c>
      <c r="B5" s="108" t="s">
        <v>114</v>
      </c>
    </row>
    <row r="6" spans="1:2" ht="41.25" customHeight="1">
      <c r="A6" s="25">
        <v>3</v>
      </c>
      <c r="B6" s="108" t="s">
        <v>115</v>
      </c>
    </row>
    <row r="7" spans="1:2" ht="39" customHeight="1">
      <c r="A7" s="25">
        <v>4</v>
      </c>
      <c r="B7" s="107" t="s">
        <v>116</v>
      </c>
    </row>
    <row r="8" spans="1:2" ht="35.1" customHeight="1">
      <c r="A8" s="25">
        <v>5</v>
      </c>
      <c r="B8" s="107" t="s">
        <v>117</v>
      </c>
    </row>
    <row r="9" spans="1:2" ht="36.75" customHeight="1">
      <c r="A9" s="25">
        <v>6</v>
      </c>
      <c r="B9" s="107" t="s">
        <v>118</v>
      </c>
    </row>
    <row r="10" spans="1:2" ht="31.5" customHeight="1">
      <c r="A10" s="25">
        <v>7</v>
      </c>
      <c r="B10" s="107" t="s">
        <v>119</v>
      </c>
    </row>
    <row r="11" spans="1:2" ht="18.75" customHeight="1">
      <c r="A11" s="25"/>
    </row>
    <row r="12" spans="1:2" ht="35.1" customHeight="1">
      <c r="A12" s="25"/>
      <c r="B12" s="109" t="s">
        <v>26</v>
      </c>
    </row>
    <row r="13" spans="1:2" ht="51.75" customHeight="1">
      <c r="A13" s="25">
        <v>1</v>
      </c>
      <c r="B13" s="108" t="s">
        <v>120</v>
      </c>
    </row>
    <row r="14" spans="1:2" ht="51" customHeight="1">
      <c r="A14" s="1">
        <v>2</v>
      </c>
      <c r="B14" s="107" t="s">
        <v>121</v>
      </c>
    </row>
    <row r="15" spans="1:2" ht="53.25" customHeight="1">
      <c r="A15" s="1">
        <v>3</v>
      </c>
      <c r="B15" s="107" t="s">
        <v>122</v>
      </c>
    </row>
    <row r="16" spans="1:2" ht="50.25" customHeight="1">
      <c r="A16" s="25">
        <v>4</v>
      </c>
      <c r="B16" s="107" t="s">
        <v>123</v>
      </c>
    </row>
    <row r="17" spans="1:2" ht="52.5" customHeight="1">
      <c r="A17" s="25">
        <v>5</v>
      </c>
      <c r="B17" s="107" t="s">
        <v>124</v>
      </c>
    </row>
    <row r="18" spans="1:2" ht="54" customHeight="1">
      <c r="A18" s="1">
        <v>6</v>
      </c>
      <c r="B18" s="107" t="s">
        <v>125</v>
      </c>
    </row>
    <row r="19" spans="1:2" ht="55.5" customHeight="1">
      <c r="A19" s="1">
        <v>7</v>
      </c>
      <c r="B19" s="107" t="s">
        <v>126</v>
      </c>
    </row>
    <row r="20" spans="1:2" ht="49.5" customHeight="1">
      <c r="A20" s="25">
        <v>8</v>
      </c>
      <c r="B20" s="107" t="s">
        <v>127</v>
      </c>
    </row>
    <row r="21" spans="1:2" ht="54" customHeight="1">
      <c r="A21" s="25">
        <v>9</v>
      </c>
      <c r="B21" s="108" t="s">
        <v>128</v>
      </c>
    </row>
    <row r="22" spans="1:2" ht="47.25">
      <c r="A22" s="1">
        <v>10</v>
      </c>
      <c r="B22" s="108" t="s">
        <v>129</v>
      </c>
    </row>
    <row r="23" spans="1:2">
      <c r="B23" s="24"/>
    </row>
    <row r="24" spans="1:2">
      <c r="B24" s="22"/>
    </row>
    <row r="25" spans="1:2" ht="18.75">
      <c r="B25" s="109" t="s">
        <v>27</v>
      </c>
    </row>
    <row r="26" spans="1:2" ht="15.75">
      <c r="B26" s="110"/>
    </row>
    <row r="27" spans="1:2" ht="47.25">
      <c r="A27">
        <v>1</v>
      </c>
      <c r="B27" s="111" t="s">
        <v>130</v>
      </c>
    </row>
    <row r="28" spans="1:2" ht="63">
      <c r="A28">
        <v>2</v>
      </c>
      <c r="B28" s="110" t="s">
        <v>131</v>
      </c>
    </row>
    <row r="29" spans="1:2" ht="59.25" customHeight="1">
      <c r="A29">
        <v>3</v>
      </c>
      <c r="B29" s="111" t="s">
        <v>132</v>
      </c>
    </row>
    <row r="30" spans="1:2" ht="47.25">
      <c r="A30">
        <v>4</v>
      </c>
      <c r="B30" s="110" t="s">
        <v>133</v>
      </c>
    </row>
    <row r="31" spans="1:2" ht="47.25">
      <c r="A31">
        <v>5</v>
      </c>
      <c r="B31" s="110" t="s">
        <v>134</v>
      </c>
    </row>
    <row r="32" spans="1:2" ht="47.25">
      <c r="A32">
        <v>6</v>
      </c>
      <c r="B32" s="112" t="s">
        <v>135</v>
      </c>
    </row>
    <row r="33" spans="1:2" ht="15.75">
      <c r="B33" s="23"/>
    </row>
    <row r="34" spans="1:2" ht="18.75">
      <c r="B34" s="109" t="s">
        <v>29</v>
      </c>
    </row>
    <row r="35" spans="1:2" ht="15.75">
      <c r="B35" s="110"/>
    </row>
    <row r="36" spans="1:2" ht="31.5">
      <c r="A36">
        <v>1</v>
      </c>
      <c r="B36" s="111" t="s">
        <v>136</v>
      </c>
    </row>
    <row r="37" spans="1:2" ht="31.5">
      <c r="A37">
        <v>2</v>
      </c>
      <c r="B37" s="110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8"/>
  <sheetViews>
    <sheetView workbookViewId="0">
      <selection activeCell="B41" sqref="B41"/>
    </sheetView>
  </sheetViews>
  <sheetFormatPr baseColWidth="10" defaultRowHeight="15"/>
  <cols>
    <col min="1" max="1" width="5" customWidth="1"/>
    <col min="2" max="2" width="37.7109375" customWidth="1"/>
    <col min="3" max="3" width="10.5703125" customWidth="1"/>
    <col min="4" max="4" width="4.7109375" customWidth="1"/>
    <col min="5" max="5" width="6.140625" customWidth="1"/>
    <col min="6" max="6" width="4.85546875" customWidth="1"/>
    <col min="7" max="7" width="38.7109375" customWidth="1"/>
    <col min="8" max="8" width="9.140625" customWidth="1"/>
    <col min="9" max="9" width="7.140625" customWidth="1"/>
    <col min="10" max="10" width="6" customWidth="1"/>
  </cols>
  <sheetData>
    <row r="4" spans="1:9" ht="20.25" customHeight="1">
      <c r="C4" s="113" t="s">
        <v>69</v>
      </c>
    </row>
    <row r="5" spans="1:9">
      <c r="B5" t="s">
        <v>138</v>
      </c>
    </row>
    <row r="6" spans="1:9" ht="54.75" customHeight="1">
      <c r="C6" s="114" t="s">
        <v>139</v>
      </c>
      <c r="D6" s="115" t="s">
        <v>39</v>
      </c>
      <c r="H6" s="116" t="s">
        <v>139</v>
      </c>
      <c r="I6" s="117" t="s">
        <v>39</v>
      </c>
    </row>
    <row r="7" spans="1:9">
      <c r="A7">
        <v>1</v>
      </c>
      <c r="B7" s="118" t="s">
        <v>140</v>
      </c>
      <c r="C7" s="119" t="s">
        <v>141</v>
      </c>
      <c r="D7" s="119" t="s">
        <v>142</v>
      </c>
      <c r="F7">
        <v>1</v>
      </c>
      <c r="G7" s="118" t="s">
        <v>143</v>
      </c>
      <c r="H7" s="120"/>
      <c r="I7" s="120"/>
    </row>
    <row r="8" spans="1:9">
      <c r="A8">
        <v>2</v>
      </c>
      <c r="B8" s="118" t="s">
        <v>7</v>
      </c>
      <c r="C8" s="119"/>
      <c r="D8" s="119"/>
      <c r="F8">
        <v>2</v>
      </c>
      <c r="G8" s="118" t="s">
        <v>144</v>
      </c>
      <c r="H8" s="119"/>
      <c r="I8" s="119"/>
    </row>
    <row r="9" spans="1:9">
      <c r="A9">
        <v>3</v>
      </c>
      <c r="B9" s="118" t="s">
        <v>145</v>
      </c>
      <c r="C9" s="119" t="s">
        <v>141</v>
      </c>
      <c r="D9" s="119"/>
      <c r="F9">
        <v>3</v>
      </c>
      <c r="G9" s="118" t="s">
        <v>9</v>
      </c>
      <c r="H9" s="119" t="s">
        <v>141</v>
      </c>
      <c r="I9" s="119"/>
    </row>
    <row r="10" spans="1:9">
      <c r="A10">
        <v>4</v>
      </c>
      <c r="B10" s="118" t="s">
        <v>146</v>
      </c>
      <c r="C10" s="119" t="s">
        <v>141</v>
      </c>
      <c r="D10" s="119"/>
      <c r="F10">
        <v>4</v>
      </c>
      <c r="G10" s="121" t="s">
        <v>147</v>
      </c>
      <c r="H10" s="119"/>
      <c r="I10" s="119" t="s">
        <v>142</v>
      </c>
    </row>
    <row r="11" spans="1:9">
      <c r="A11">
        <v>5</v>
      </c>
      <c r="B11" s="118" t="s">
        <v>16</v>
      </c>
      <c r="C11" s="119" t="s">
        <v>141</v>
      </c>
      <c r="D11" s="119"/>
      <c r="F11">
        <v>5</v>
      </c>
      <c r="G11" s="121" t="s">
        <v>148</v>
      </c>
      <c r="H11" s="119" t="s">
        <v>141</v>
      </c>
      <c r="I11" s="119"/>
    </row>
    <row r="12" spans="1:9">
      <c r="A12">
        <v>6</v>
      </c>
      <c r="B12" s="118" t="s">
        <v>149</v>
      </c>
      <c r="C12" s="122" t="s">
        <v>141</v>
      </c>
      <c r="D12" s="119" t="s">
        <v>142</v>
      </c>
      <c r="F12">
        <v>6</v>
      </c>
      <c r="G12" s="121" t="s">
        <v>150</v>
      </c>
      <c r="H12" s="119" t="s">
        <v>141</v>
      </c>
      <c r="I12" s="119" t="s">
        <v>142</v>
      </c>
    </row>
    <row r="13" spans="1:9">
      <c r="A13">
        <v>7</v>
      </c>
      <c r="B13" s="118" t="s">
        <v>12</v>
      </c>
      <c r="C13" s="119" t="s">
        <v>141</v>
      </c>
      <c r="D13" s="119"/>
      <c r="F13">
        <v>7</v>
      </c>
      <c r="G13" s="118" t="s">
        <v>151</v>
      </c>
      <c r="H13" s="119"/>
      <c r="I13" s="119"/>
    </row>
    <row r="14" spans="1:9">
      <c r="A14">
        <v>8</v>
      </c>
      <c r="B14" s="118" t="s">
        <v>152</v>
      </c>
      <c r="C14" s="119" t="s">
        <v>141</v>
      </c>
      <c r="D14" s="119">
        <v>1</v>
      </c>
      <c r="F14">
        <v>8</v>
      </c>
      <c r="G14" s="118" t="s">
        <v>153</v>
      </c>
      <c r="H14" s="119"/>
      <c r="I14" s="119">
        <v>1</v>
      </c>
    </row>
    <row r="15" spans="1:9">
      <c r="A15">
        <v>9</v>
      </c>
      <c r="B15" s="118" t="s">
        <v>154</v>
      </c>
      <c r="C15" s="119"/>
      <c r="D15" s="119" t="s">
        <v>142</v>
      </c>
      <c r="F15">
        <v>9</v>
      </c>
      <c r="G15" s="118" t="s">
        <v>155</v>
      </c>
      <c r="H15" s="119"/>
      <c r="I15" s="119" t="s">
        <v>142</v>
      </c>
    </row>
    <row r="16" spans="1:9">
      <c r="A16">
        <v>10</v>
      </c>
      <c r="B16" s="118" t="s">
        <v>156</v>
      </c>
      <c r="C16" s="122"/>
      <c r="D16" s="119">
        <v>1</v>
      </c>
      <c r="F16">
        <v>10</v>
      </c>
      <c r="G16" s="118" t="s">
        <v>157</v>
      </c>
      <c r="H16" s="119" t="s">
        <v>141</v>
      </c>
      <c r="I16" s="119"/>
    </row>
    <row r="17" spans="1:10">
      <c r="A17">
        <v>11</v>
      </c>
      <c r="B17" s="118" t="s">
        <v>158</v>
      </c>
      <c r="C17" s="122"/>
      <c r="D17" s="119"/>
      <c r="F17">
        <v>11</v>
      </c>
      <c r="G17" s="123" t="s">
        <v>159</v>
      </c>
      <c r="H17" s="119"/>
      <c r="I17" s="119"/>
    </row>
    <row r="18" spans="1:10">
      <c r="A18">
        <v>12</v>
      </c>
      <c r="B18" s="118" t="s">
        <v>10</v>
      </c>
      <c r="C18" s="119"/>
      <c r="D18" s="119"/>
      <c r="F18">
        <v>12</v>
      </c>
      <c r="G18" s="118" t="s">
        <v>160</v>
      </c>
      <c r="H18" s="119"/>
      <c r="I18" s="119"/>
    </row>
    <row r="19" spans="1:10">
      <c r="A19">
        <v>13</v>
      </c>
      <c r="B19" s="118" t="s">
        <v>15</v>
      </c>
      <c r="C19" s="119" t="s">
        <v>141</v>
      </c>
      <c r="D19" s="119"/>
      <c r="F19">
        <v>13</v>
      </c>
      <c r="G19" s="118" t="s">
        <v>161</v>
      </c>
      <c r="H19" s="119"/>
      <c r="I19" s="119"/>
    </row>
    <row r="20" spans="1:10">
      <c r="A20">
        <v>14</v>
      </c>
      <c r="B20" s="118" t="s">
        <v>13</v>
      </c>
      <c r="C20" s="119"/>
      <c r="D20" s="119"/>
      <c r="F20">
        <v>14</v>
      </c>
      <c r="G20" s="118" t="s">
        <v>162</v>
      </c>
      <c r="H20" s="119" t="s">
        <v>141</v>
      </c>
      <c r="I20" s="119"/>
    </row>
    <row r="21" spans="1:10">
      <c r="A21">
        <v>15</v>
      </c>
      <c r="B21" s="118" t="s">
        <v>163</v>
      </c>
      <c r="C21" s="119"/>
      <c r="D21" s="119"/>
      <c r="F21">
        <v>15</v>
      </c>
      <c r="G21" s="123" t="s">
        <v>164</v>
      </c>
      <c r="H21" s="119"/>
      <c r="I21" s="119"/>
      <c r="J21" s="124"/>
    </row>
    <row r="22" spans="1:10">
      <c r="A22">
        <v>16</v>
      </c>
      <c r="B22" s="118" t="s">
        <v>17</v>
      </c>
      <c r="C22" s="119" t="s">
        <v>141</v>
      </c>
      <c r="D22" s="119"/>
      <c r="F22">
        <v>16</v>
      </c>
      <c r="G22" s="118" t="s">
        <v>21</v>
      </c>
      <c r="H22" s="119" t="s">
        <v>141</v>
      </c>
      <c r="I22" s="119"/>
    </row>
    <row r="23" spans="1:10">
      <c r="A23">
        <v>17</v>
      </c>
      <c r="B23" s="118" t="s">
        <v>165</v>
      </c>
      <c r="C23" s="119" t="s">
        <v>141</v>
      </c>
      <c r="D23" s="119"/>
      <c r="F23">
        <v>17</v>
      </c>
      <c r="G23" s="118" t="s">
        <v>166</v>
      </c>
      <c r="H23" s="119"/>
      <c r="I23" s="119"/>
    </row>
    <row r="24" spans="1:10">
      <c r="A24">
        <v>18</v>
      </c>
      <c r="B24" s="118" t="s">
        <v>167</v>
      </c>
      <c r="C24" s="122" t="s">
        <v>141</v>
      </c>
      <c r="D24" s="119"/>
      <c r="F24">
        <v>18</v>
      </c>
      <c r="G24" s="121" t="s">
        <v>168</v>
      </c>
      <c r="H24" s="119"/>
      <c r="I24" s="119"/>
    </row>
    <row r="25" spans="1:10">
      <c r="A25">
        <v>19</v>
      </c>
      <c r="B25" s="118" t="s">
        <v>14</v>
      </c>
      <c r="C25" s="119"/>
      <c r="D25" s="119"/>
      <c r="F25">
        <v>19</v>
      </c>
      <c r="G25" s="121" t="s">
        <v>169</v>
      </c>
      <c r="H25" s="119"/>
      <c r="I25" s="119"/>
    </row>
    <row r="26" spans="1:10">
      <c r="A26">
        <v>20</v>
      </c>
      <c r="B26" s="118" t="s">
        <v>170</v>
      </c>
      <c r="C26" s="119" t="s">
        <v>141</v>
      </c>
      <c r="D26" s="119"/>
      <c r="H26" s="125"/>
      <c r="I26" s="125"/>
    </row>
    <row r="27" spans="1:10" ht="15" customHeight="1">
      <c r="B27" s="126"/>
      <c r="F27" s="127"/>
      <c r="H27" s="127"/>
    </row>
    <row r="28" spans="1:10" ht="15.75" thickBot="1">
      <c r="C28" t="s">
        <v>32</v>
      </c>
      <c r="D28" t="s">
        <v>33</v>
      </c>
      <c r="E28" s="1" t="s">
        <v>34</v>
      </c>
      <c r="G28" s="128"/>
      <c r="H28" t="s">
        <v>32</v>
      </c>
      <c r="I28" t="s">
        <v>33</v>
      </c>
      <c r="J28" t="s">
        <v>34</v>
      </c>
    </row>
    <row r="29" spans="1:10" ht="15.75">
      <c r="B29" t="s">
        <v>35</v>
      </c>
      <c r="C29" s="129">
        <v>8</v>
      </c>
      <c r="D29" s="130">
        <v>10</v>
      </c>
      <c r="E29" s="131">
        <f>C29+D29</f>
        <v>18</v>
      </c>
      <c r="G29" s="129" t="s">
        <v>38</v>
      </c>
      <c r="H29" s="132">
        <v>12</v>
      </c>
      <c r="I29" s="130">
        <v>6</v>
      </c>
      <c r="J29" s="133">
        <f>H29+I29</f>
        <v>18</v>
      </c>
    </row>
    <row r="30" spans="1:10" ht="16.5" thickBot="1">
      <c r="B30" t="s">
        <v>36</v>
      </c>
      <c r="C30" s="129">
        <v>11</v>
      </c>
      <c r="D30" s="130">
        <v>9</v>
      </c>
      <c r="E30" s="134">
        <f>C30+D30</f>
        <v>20</v>
      </c>
      <c r="G30" s="129" t="s">
        <v>39</v>
      </c>
      <c r="H30" s="132">
        <v>5</v>
      </c>
      <c r="I30" s="130">
        <v>4</v>
      </c>
      <c r="J30" s="135">
        <f>H30+I30</f>
        <v>9</v>
      </c>
    </row>
    <row r="31" spans="1:10">
      <c r="B31" t="s">
        <v>37</v>
      </c>
      <c r="C31" s="136">
        <v>1</v>
      </c>
      <c r="D31" s="137"/>
      <c r="E31" s="134">
        <f>C31+D31</f>
        <v>1</v>
      </c>
    </row>
    <row r="32" spans="1:10" ht="16.5" thickBot="1">
      <c r="B32" s="138" t="s">
        <v>34</v>
      </c>
      <c r="C32" s="139">
        <f>SUM(C29:C31)</f>
        <v>20</v>
      </c>
      <c r="D32" s="140">
        <f>SUM(D29:D31)</f>
        <v>19</v>
      </c>
      <c r="E32" s="135">
        <f>SUM(C32:D32)</f>
        <v>39</v>
      </c>
    </row>
    <row r="33" spans="1:8">
      <c r="G33" s="141" t="s">
        <v>171</v>
      </c>
      <c r="H33" s="142">
        <f>(18/39)*100</f>
        <v>46.153846153846153</v>
      </c>
    </row>
    <row r="34" spans="1:8" ht="15.75" thickBot="1">
      <c r="B34" s="143" t="s">
        <v>172</v>
      </c>
      <c r="G34" s="144" t="s">
        <v>173</v>
      </c>
      <c r="H34" s="145">
        <f>(9/39)*100</f>
        <v>23.076923076923077</v>
      </c>
    </row>
    <row r="35" spans="1:8">
      <c r="A35" s="129">
        <v>1</v>
      </c>
      <c r="B35" s="129" t="s">
        <v>174</v>
      </c>
    </row>
    <row r="36" spans="1:8">
      <c r="A36" s="129">
        <v>2</v>
      </c>
      <c r="B36" s="129" t="s">
        <v>175</v>
      </c>
    </row>
    <row r="37" spans="1:8">
      <c r="A37" s="129">
        <v>3</v>
      </c>
      <c r="B37" s="129" t="s">
        <v>176</v>
      </c>
    </row>
    <row r="38" spans="1:8">
      <c r="A38" s="129">
        <v>4</v>
      </c>
      <c r="B38" s="129" t="s">
        <v>177</v>
      </c>
    </row>
    <row r="39" spans="1:8" ht="30">
      <c r="A39" s="129">
        <v>5</v>
      </c>
      <c r="B39" s="146" t="s">
        <v>178</v>
      </c>
    </row>
    <row r="41" spans="1:8">
      <c r="B41" s="143" t="s">
        <v>179</v>
      </c>
    </row>
    <row r="42" spans="1:8">
      <c r="B42" s="129" t="s">
        <v>180</v>
      </c>
    </row>
    <row r="43" spans="1:8">
      <c r="B43" s="132" t="s">
        <v>181</v>
      </c>
    </row>
    <row r="45" spans="1:8">
      <c r="B45" s="36" t="s">
        <v>182</v>
      </c>
    </row>
    <row r="47" spans="1:8">
      <c r="B47" s="147" t="s">
        <v>183</v>
      </c>
    </row>
    <row r="48" spans="1:8">
      <c r="B48" t="s">
        <v>184</v>
      </c>
    </row>
  </sheetData>
  <pageMargins left="0.70866141732283472" right="0.70866141732283472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39" sqref="C39"/>
    </sheetView>
  </sheetViews>
  <sheetFormatPr baseColWidth="10" defaultRowHeight="12.75"/>
  <cols>
    <col min="1" max="1" width="48.85546875" style="52" customWidth="1"/>
    <col min="2" max="4" width="13" style="52" customWidth="1"/>
    <col min="5" max="5" width="13" style="52" bestFit="1" customWidth="1"/>
    <col min="6" max="16384" width="11.42578125" style="52"/>
  </cols>
  <sheetData>
    <row r="1" spans="1:7">
      <c r="A1" s="92" t="s">
        <v>8</v>
      </c>
      <c r="B1" s="92"/>
      <c r="C1" s="92"/>
      <c r="D1" s="92"/>
    </row>
    <row r="2" spans="1:7">
      <c r="A2" s="92" t="s">
        <v>59</v>
      </c>
      <c r="B2" s="92"/>
      <c r="C2" s="92"/>
      <c r="D2" s="92"/>
    </row>
    <row r="3" spans="1:7">
      <c r="A3" s="92"/>
      <c r="B3" s="92"/>
      <c r="C3" s="92"/>
      <c r="D3" s="92"/>
    </row>
    <row r="4" spans="1:7">
      <c r="A4" s="53"/>
      <c r="B4" s="93" t="s">
        <v>60</v>
      </c>
      <c r="C4" s="93"/>
      <c r="D4" s="93"/>
      <c r="E4" s="93" t="s">
        <v>61</v>
      </c>
      <c r="F4" s="93"/>
      <c r="G4" s="93"/>
    </row>
    <row r="5" spans="1:7" s="56" customFormat="1">
      <c r="A5" s="54"/>
      <c r="B5" s="55" t="s">
        <v>62</v>
      </c>
      <c r="C5" s="55" t="s">
        <v>63</v>
      </c>
      <c r="D5" s="55" t="s">
        <v>64</v>
      </c>
      <c r="E5" s="55" t="s">
        <v>62</v>
      </c>
      <c r="F5" s="55" t="s">
        <v>63</v>
      </c>
      <c r="G5" s="55" t="s">
        <v>64</v>
      </c>
    </row>
    <row r="6" spans="1:7" s="56" customFormat="1">
      <c r="A6" s="57"/>
      <c r="B6" s="58"/>
      <c r="C6" s="58"/>
      <c r="D6" s="58"/>
      <c r="E6" s="58"/>
      <c r="F6" s="58"/>
      <c r="G6" s="58"/>
    </row>
    <row r="7" spans="1:7">
      <c r="A7" s="59" t="s">
        <v>65</v>
      </c>
      <c r="E7" s="60">
        <f>SUM(E8:E8)</f>
        <v>88</v>
      </c>
      <c r="F7" s="60">
        <f>SUM(F8:F8)</f>
        <v>228</v>
      </c>
      <c r="G7" s="60">
        <f>SUM(G8:G8)</f>
        <v>316</v>
      </c>
    </row>
    <row r="8" spans="1:7">
      <c r="A8" s="61" t="s">
        <v>66</v>
      </c>
      <c r="B8" s="52">
        <v>88</v>
      </c>
      <c r="C8" s="52">
        <v>192</v>
      </c>
      <c r="D8" s="52">
        <v>280</v>
      </c>
      <c r="E8" s="62">
        <v>88</v>
      </c>
      <c r="F8" s="62">
        <v>228</v>
      </c>
      <c r="G8" s="62">
        <f>SUM(E8:F8)</f>
        <v>316</v>
      </c>
    </row>
    <row r="9" spans="1:7">
      <c r="A9" s="59"/>
      <c r="B9" s="60"/>
      <c r="C9" s="60"/>
      <c r="D9" s="60"/>
      <c r="E9" s="60"/>
      <c r="F9" s="60"/>
      <c r="G9" s="60"/>
    </row>
    <row r="10" spans="1:7">
      <c r="A10" s="54" t="s">
        <v>67</v>
      </c>
      <c r="B10" s="63">
        <f>SUM(E8)</f>
        <v>88</v>
      </c>
      <c r="C10" s="63">
        <f>SUM(C8)</f>
        <v>192</v>
      </c>
      <c r="D10" s="63">
        <f>SUM(D8)</f>
        <v>280</v>
      </c>
      <c r="E10" s="63">
        <f>SUM(E8)</f>
        <v>88</v>
      </c>
      <c r="F10" s="63">
        <f>SUM(F8)</f>
        <v>228</v>
      </c>
      <c r="G10" s="63">
        <f>SUM(G8)</f>
        <v>316</v>
      </c>
    </row>
    <row r="11" spans="1:7">
      <c r="A11" s="57"/>
      <c r="B11" s="57"/>
      <c r="C11" s="57"/>
      <c r="D11" s="62"/>
    </row>
    <row r="12" spans="1:7">
      <c r="A12" s="64"/>
      <c r="B12" s="65"/>
      <c r="C12" s="65"/>
      <c r="D12" s="62"/>
    </row>
    <row r="13" spans="1:7">
      <c r="A13" s="64"/>
      <c r="B13" s="65"/>
      <c r="C13" s="66"/>
      <c r="D13" s="66"/>
    </row>
    <row r="14" spans="1:7">
      <c r="A14" s="67"/>
      <c r="D14" s="68"/>
    </row>
  </sheetData>
  <mergeCells count="5">
    <mergeCell ref="A1:D1"/>
    <mergeCell ref="A2:D2"/>
    <mergeCell ref="A3:D3"/>
    <mergeCell ref="B4:D4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9"/>
  <sheetViews>
    <sheetView tabSelected="1" topLeftCell="A7" workbookViewId="0">
      <selection activeCell="C30" sqref="C30"/>
    </sheetView>
  </sheetViews>
  <sheetFormatPr baseColWidth="10" defaultRowHeight="15"/>
  <cols>
    <col min="1" max="1" width="6.85546875" customWidth="1"/>
    <col min="2" max="2" width="29.42578125" customWidth="1"/>
  </cols>
  <sheetData>
    <row r="1" spans="2:5" ht="17.25">
      <c r="B1" s="26" t="s">
        <v>69</v>
      </c>
    </row>
    <row r="3" spans="2:5">
      <c r="B3" s="1" t="s">
        <v>68</v>
      </c>
      <c r="C3" s="1">
        <v>316</v>
      </c>
    </row>
    <row r="5" spans="2:5">
      <c r="B5" s="1" t="s">
        <v>30</v>
      </c>
      <c r="C5" s="1">
        <v>39</v>
      </c>
    </row>
    <row r="6" spans="2:5" ht="15.75" thickBot="1">
      <c r="B6" s="1"/>
      <c r="C6" s="1"/>
    </row>
    <row r="7" spans="2:5" ht="15.75" thickBot="1">
      <c r="B7" s="94" t="s">
        <v>31</v>
      </c>
      <c r="C7" s="95" t="s">
        <v>32</v>
      </c>
      <c r="D7" s="95" t="s">
        <v>33</v>
      </c>
      <c r="E7" s="95" t="s">
        <v>34</v>
      </c>
    </row>
    <row r="8" spans="2:5" ht="15.75" thickBot="1">
      <c r="B8" s="96" t="s">
        <v>35</v>
      </c>
      <c r="C8" s="97">
        <v>8</v>
      </c>
      <c r="D8" s="97">
        <v>10</v>
      </c>
      <c r="E8" s="98">
        <v>18</v>
      </c>
    </row>
    <row r="9" spans="2:5" ht="15.75" thickBot="1">
      <c r="B9" s="96" t="s">
        <v>36</v>
      </c>
      <c r="C9" s="97">
        <v>11</v>
      </c>
      <c r="D9" s="97">
        <v>9</v>
      </c>
      <c r="E9" s="98">
        <v>20</v>
      </c>
    </row>
    <row r="10" spans="2:5" ht="15.75" thickBot="1">
      <c r="B10" s="96" t="s">
        <v>37</v>
      </c>
      <c r="C10" s="97">
        <v>1</v>
      </c>
      <c r="D10" s="99"/>
      <c r="E10" s="98">
        <v>1</v>
      </c>
    </row>
    <row r="11" spans="2:5" ht="15.75" thickBot="1">
      <c r="B11" s="96" t="s">
        <v>38</v>
      </c>
      <c r="C11" s="97">
        <v>12</v>
      </c>
      <c r="D11" s="99">
        <v>7</v>
      </c>
      <c r="E11" s="98">
        <v>19</v>
      </c>
    </row>
    <row r="12" spans="2:5" ht="15.75" thickBot="1">
      <c r="B12" s="96" t="s">
        <v>39</v>
      </c>
      <c r="C12" s="97">
        <v>5</v>
      </c>
      <c r="D12" s="99">
        <v>4</v>
      </c>
      <c r="E12" s="98">
        <v>9</v>
      </c>
    </row>
    <row r="13" spans="2:5">
      <c r="B13" s="1"/>
      <c r="C13" s="1"/>
    </row>
    <row r="14" spans="2:5">
      <c r="B14" s="143" t="s">
        <v>172</v>
      </c>
      <c r="C14" s="1"/>
      <c r="E14" s="34">
        <v>5</v>
      </c>
    </row>
    <row r="15" spans="2:5">
      <c r="B15" s="143" t="s">
        <v>179</v>
      </c>
      <c r="E15" s="34">
        <v>2</v>
      </c>
    </row>
    <row r="17" spans="2:6">
      <c r="B17" s="33" t="s">
        <v>70</v>
      </c>
    </row>
    <row r="18" spans="2:6">
      <c r="B18" t="s">
        <v>40</v>
      </c>
      <c r="C18" s="34">
        <v>7</v>
      </c>
    </row>
    <row r="19" spans="2:6">
      <c r="B19" t="s">
        <v>41</v>
      </c>
      <c r="C19" s="34">
        <v>2</v>
      </c>
    </row>
    <row r="20" spans="2:6">
      <c r="B20" t="s">
        <v>42</v>
      </c>
      <c r="C20" s="34">
        <v>6</v>
      </c>
    </row>
    <row r="21" spans="2:6">
      <c r="B21" t="s">
        <v>43</v>
      </c>
      <c r="C21" s="34">
        <v>10</v>
      </c>
    </row>
    <row r="23" spans="2:6" ht="94.5" customHeight="1">
      <c r="B23" s="32" t="s">
        <v>275</v>
      </c>
      <c r="C23" s="32"/>
      <c r="D23" s="32"/>
      <c r="E23" s="32"/>
      <c r="F23" s="32"/>
    </row>
    <row r="24" spans="2:6" ht="34.5" customHeight="1">
      <c r="B24" s="28" t="s">
        <v>276</v>
      </c>
      <c r="C24" s="29">
        <v>26</v>
      </c>
    </row>
    <row r="25" spans="2:6" ht="15.75">
      <c r="B25" s="27"/>
      <c r="C25" s="25"/>
    </row>
    <row r="26" spans="2:6" ht="42" customHeight="1">
      <c r="B26" s="28" t="s">
        <v>277</v>
      </c>
      <c r="C26" s="29">
        <v>6</v>
      </c>
    </row>
    <row r="29" spans="2:6">
      <c r="B29" s="33" t="s">
        <v>44</v>
      </c>
      <c r="C29" s="33">
        <v>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EVENTOS 2016</vt:lpstr>
      <vt:lpstr>PROYECTOS</vt:lpstr>
      <vt:lpstr>PUBLICACIONES</vt:lpstr>
      <vt:lpstr>DOCENTES</vt:lpstr>
      <vt:lpstr>MATRICULA</vt:lpstr>
      <vt:lpstr>2016_ACADEMICA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unca</dc:creator>
  <cp:lastModifiedBy>unca</cp:lastModifiedBy>
  <cp:lastPrinted>2017-04-17T17:14:39Z</cp:lastPrinted>
  <dcterms:created xsi:type="dcterms:W3CDTF">2015-01-23T01:26:34Z</dcterms:created>
  <dcterms:modified xsi:type="dcterms:W3CDTF">2017-04-17T17:14:59Z</dcterms:modified>
</cp:coreProperties>
</file>