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Documents\CICLO 16-17\TRANSPARENCIA_VRA\TRANSPARENCIA_VRA\"/>
    </mc:Choice>
  </mc:AlternateContent>
  <bookViews>
    <workbookView xWindow="120" yWindow="45" windowWidth="18915" windowHeight="11820" activeTab="5"/>
  </bookViews>
  <sheets>
    <sheet name="EVENTOS 2017" sheetId="10" r:id="rId1"/>
    <sheet name="PROYECTOS" sheetId="13" r:id="rId2"/>
    <sheet name="PUBLICACIONES" sheetId="11" r:id="rId3"/>
    <sheet name="DOCENTES" sheetId="12" r:id="rId4"/>
    <sheet name="MATRICULA" sheetId="9" r:id="rId5"/>
    <sheet name="2017_ACADEMICA" sheetId="7" r:id="rId6"/>
  </sheets>
  <definedNames>
    <definedName name="_GoBack" localSheetId="1">PROYECTOS!#REF!</definedName>
  </definedNames>
  <calcPr calcId="162913"/>
</workbook>
</file>

<file path=xl/calcChain.xml><?xml version="1.0" encoding="utf-8"?>
<calcChain xmlns="http://schemas.openxmlformats.org/spreadsheetml/2006/main">
  <c r="H33" i="12" l="1"/>
  <c r="H32" i="12"/>
  <c r="D31" i="12"/>
  <c r="C31" i="12"/>
  <c r="E31" i="12" s="1"/>
  <c r="E30" i="12"/>
  <c r="J29" i="12"/>
  <c r="E29" i="12"/>
  <c r="J28" i="12"/>
  <c r="E28" i="12"/>
  <c r="F10" i="9" l="1"/>
  <c r="E10" i="9"/>
  <c r="D10" i="9"/>
  <c r="C10" i="9"/>
  <c r="B10" i="9"/>
  <c r="G8" i="9"/>
  <c r="G10" i="9" s="1"/>
  <c r="G7" i="9"/>
  <c r="F7" i="9"/>
  <c r="E7" i="9"/>
</calcChain>
</file>

<file path=xl/sharedStrings.xml><?xml version="1.0" encoding="utf-8"?>
<sst xmlns="http://schemas.openxmlformats.org/spreadsheetml/2006/main" count="599" uniqueCount="371">
  <si>
    <t>Director</t>
  </si>
  <si>
    <t>Colaboradores</t>
  </si>
  <si>
    <t>Colaboradores externos</t>
  </si>
  <si>
    <t>Título</t>
  </si>
  <si>
    <t>No. de registro</t>
  </si>
  <si>
    <t>Inicio</t>
  </si>
  <si>
    <t>Financiamiento</t>
  </si>
  <si>
    <t>Dr. Carlos Alberto Palencia Sarmiento</t>
  </si>
  <si>
    <t>UNCA</t>
  </si>
  <si>
    <t>Dra. Carmen Carlota Martínez Gil</t>
  </si>
  <si>
    <t>Lic. Alejandro Zempoalteca Pérez</t>
  </si>
  <si>
    <t>PROMEP</t>
  </si>
  <si>
    <t>Dr. Juan Manuel Loeza Corte</t>
  </si>
  <si>
    <t>M.A. Marco Antonio Islas López</t>
  </si>
  <si>
    <t>M.C. Julio César Hernández Rosas</t>
  </si>
  <si>
    <t>M.A. Lucio González Montiel</t>
  </si>
  <si>
    <t>Dr. José Alfredo Sánchez Meraz</t>
  </si>
  <si>
    <t>M.C. Cándido Humberto Bravo Delgado</t>
  </si>
  <si>
    <t>Dr. Ernesto Díaz López</t>
  </si>
  <si>
    <t>Dr. Israel Jesús Orlando Guerrero</t>
  </si>
  <si>
    <t>M.C. Jesús Manuel Campos Pastelín</t>
  </si>
  <si>
    <t>M.C. Rocío Rosas López</t>
  </si>
  <si>
    <t xml:space="preserve">M. C. José Alberto Márquez Domínguez </t>
  </si>
  <si>
    <t>M. C. Beatriz Adriana Sabino Moxo</t>
  </si>
  <si>
    <t>Fin</t>
  </si>
  <si>
    <t>Artículos</t>
  </si>
  <si>
    <t>Memorias en extenso</t>
  </si>
  <si>
    <t>Capítulos de libro</t>
  </si>
  <si>
    <t>Proyectos registrados y en curso ante el Instituto de Farmacobiología de la UNCA</t>
  </si>
  <si>
    <t>Libros</t>
  </si>
  <si>
    <t>PERSONAL DOCENTE</t>
  </si>
  <si>
    <r>
      <t> </t>
    </r>
    <r>
      <rPr>
        <b/>
        <sz val="11"/>
        <color rgb="FF000000"/>
        <rFont val="Calibri"/>
        <family val="2"/>
        <scheme val="minor"/>
      </rPr>
      <t xml:space="preserve">PROFESORES DE TIEMPO COMPLETO </t>
    </r>
  </si>
  <si>
    <t>H</t>
  </si>
  <si>
    <t>M</t>
  </si>
  <si>
    <t>TOTAL</t>
  </si>
  <si>
    <t>MAESTRIA</t>
  </si>
  <si>
    <t>DOCTORADO</t>
  </si>
  <si>
    <t>LICENCIATURA</t>
  </si>
  <si>
    <t>PERFIL DESEABLE</t>
  </si>
  <si>
    <t>S N I</t>
  </si>
  <si>
    <t>ARTICULOS</t>
  </si>
  <si>
    <t>LIBROS</t>
  </si>
  <si>
    <t>CAPITULOS DE LIBROS</t>
  </si>
  <si>
    <t>MEMORIAS EN EXTENSO</t>
  </si>
  <si>
    <t>ACTIVIDAD</t>
  </si>
  <si>
    <t>MES</t>
  </si>
  <si>
    <t>Objetivo</t>
  </si>
  <si>
    <t>Febrero</t>
  </si>
  <si>
    <t>Presentar diversos productos que realizan los estudiantes durante el semestre. Estos productos elaborados son el resultado final de los conocimientos adquiridos de tipo teórico-práctico y a su vez asesorados, para finalmente ser evaluados por los profesores mismos</t>
  </si>
  <si>
    <t>Promover el desarrollo y uso de las llamadas Tecnologías de la Información y de la
Comunicación entre los estudiantes, así como realizar acciones que incentiven a los alumnos de
la licenciatura en Informática de la Universidad de la Cañada a crear proyectos que impulsen el
desarrollo regional.</t>
  </si>
  <si>
    <t>Conservar, promover y difundir las expresiones culturales de la región para que sirvan como instrumento de transformación social en la Comunidad Universitaria</t>
  </si>
  <si>
    <t>Establecer foros de intercambio de conocimientos sobre temas actuales y relevantes en el área
de la Farmacobiología, así como favorecer la vinculación a nivel académico y de investigación de los
alumnos y profesores-investigadores participantes.</t>
  </si>
  <si>
    <t>Establecer foros de intercambio de conocimientos sobre temas actuales y relevantes en el área
de la Química Clínica, así como favorecer la vinculación a nivel académico y de investigación de los
alumnos y profesores-investigadores participantes.</t>
  </si>
  <si>
    <t>POBLACIÓN ESTUDIANTIL</t>
  </si>
  <si>
    <t>2015-2016</t>
  </si>
  <si>
    <t>2016-2017</t>
  </si>
  <si>
    <t>Primer Ingreso</t>
  </si>
  <si>
    <t>Reingreso</t>
  </si>
  <si>
    <t>Total</t>
  </si>
  <si>
    <t>Licenciatura</t>
  </si>
  <si>
    <t>Sistema Escolarizado</t>
  </si>
  <si>
    <t>T O T A L</t>
  </si>
  <si>
    <t>POBLACION ESTUDIANTIL</t>
  </si>
  <si>
    <t>UNIVERSIDAD DE LA CAÑADA</t>
  </si>
  <si>
    <t>UNIVERSIDAD DE LA CAÑADA_2016</t>
  </si>
  <si>
    <t>RESUMEN DE ACTIVIDADES  ACADEMICAS A REALIZAR EN 2016</t>
  </si>
  <si>
    <t>06 de febrero</t>
  </si>
  <si>
    <t xml:space="preserve">Establecer foros de intercambio de conocimientos sobre temas actuales y relevantes en el área
de Nutrición, así como favorecer la vinculación a nivel académico y de investigación de los
alumnos y profesores-investigadores participantes.
</t>
  </si>
  <si>
    <t>29 de abril</t>
  </si>
  <si>
    <t>Octava Semana de las Culturas</t>
  </si>
  <si>
    <t>15 al 20 de mayo</t>
  </si>
  <si>
    <t>26 de mayo</t>
  </si>
  <si>
    <t>El objetivo principal fue la divulgación de experiencias y conocimientos de la actividad productiva del sector alimentario, avances en las tecnologías de transformación y aprovechamiento sustentable de los recursos naturales con los estudiantes, investigadores y público en general.</t>
  </si>
  <si>
    <t>Galería Agroindustrial 15-16 B</t>
  </si>
  <si>
    <t>Publicaciones UNCA 2016</t>
  </si>
  <si>
    <r>
      <t xml:space="preserve">- Morales-Ruiz, A., </t>
    </r>
    <r>
      <rPr>
        <b/>
        <sz val="12"/>
        <color theme="1"/>
        <rFont val="Times New Roman"/>
        <family val="1"/>
      </rPr>
      <t>Loeza-Corte, J. M.,</t>
    </r>
    <r>
      <rPr>
        <sz val="12"/>
        <color theme="1"/>
        <rFont val="Times New Roman"/>
        <family val="1"/>
      </rPr>
      <t xml:space="preserve"> Díaz-López, E., Morales-Rosales, E. J., Franco-Mora, O.,  Mariezcurrena-Berasaín, M. D.,  &amp; Estrada-Campuzano, G. (2016). Efficiency on the Use of Radiation and Corn Yield under Three Densities of Sowing, </t>
    </r>
    <r>
      <rPr>
        <i/>
        <sz val="12"/>
        <color theme="1"/>
        <rFont val="Times New Roman"/>
        <family val="1"/>
      </rPr>
      <t>International Journal of Agronomy</t>
    </r>
    <r>
      <rPr>
        <sz val="12"/>
        <color theme="1"/>
        <rFont val="Times New Roman"/>
        <family val="1"/>
      </rPr>
      <t>. Article ID 6959708.</t>
    </r>
  </si>
  <si>
    <r>
      <t>- Diego-Mendoza, J. Márquez-Domínguez, J. A., Sabino-Moxo, B. A.,  Sánchez-Acevedo, M. A.,</t>
    </r>
    <r>
      <rPr>
        <sz val="12"/>
        <color theme="1"/>
        <rFont val="Times New Roman"/>
        <family val="1"/>
      </rPr>
      <t xml:space="preserve">  and Servín–Juárez, F. (2016). Validación de movimientos de coordinación en extremidades superiores para rehabilitación virtual usando pendientes lineales, </t>
    </r>
    <r>
      <rPr>
        <i/>
        <sz val="12"/>
        <color theme="1"/>
        <rFont val="Times New Roman"/>
        <family val="1"/>
      </rPr>
      <t>Revista Cubana de Informática Médica</t>
    </r>
    <r>
      <rPr>
        <sz val="12"/>
        <color theme="1"/>
        <rFont val="Times New Roman"/>
        <family val="1"/>
      </rPr>
      <t>,</t>
    </r>
    <r>
      <rPr>
        <i/>
        <sz val="12"/>
        <color theme="1"/>
        <rFont val="Times New Roman"/>
        <family val="1"/>
      </rPr>
      <t xml:space="preserve"> 8</t>
    </r>
    <r>
      <rPr>
        <sz val="12"/>
        <color theme="1"/>
        <rFont val="Times New Roman"/>
        <family val="1"/>
      </rPr>
      <t>(1), 12-29.</t>
    </r>
  </si>
  <si>
    <r>
      <t>- Flores-Osorio, J., Sabino-Moxo, B. A. &amp; Márquez-Domínguez, J. A.</t>
    </r>
    <r>
      <rPr>
        <sz val="12"/>
        <color theme="1"/>
        <rFont val="Times New Roman"/>
        <family val="1"/>
      </rPr>
      <t xml:space="preserve"> (2016). Laberintos virtuales para la estimulación de la orientación espacial, </t>
    </r>
    <r>
      <rPr>
        <i/>
        <sz val="12"/>
        <color theme="1"/>
        <rFont val="Times New Roman"/>
        <family val="1"/>
      </rPr>
      <t>Temas de Ciencia y Tecnología,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(59), 49-55.</t>
    </r>
  </si>
  <si>
    <r>
      <t xml:space="preserve">- Peréz-Soto, E., Soto-Simental, S., Güemes-Vera, N. &amp; </t>
    </r>
    <r>
      <rPr>
        <b/>
        <sz val="12"/>
        <color theme="1"/>
        <rFont val="Times New Roman"/>
        <family val="1"/>
      </rPr>
      <t>González-Montiel, L.</t>
    </r>
    <r>
      <rPr>
        <sz val="12"/>
        <color theme="1"/>
        <rFont val="Times New Roman"/>
        <family val="1"/>
      </rPr>
      <t xml:space="preserve"> (2016). Aceptabilidad de tamales elaborados con diferentes sustitutos de manteca de cerdo, </t>
    </r>
    <r>
      <rPr>
        <i/>
        <sz val="12"/>
        <color theme="1"/>
        <rFont val="Times New Roman"/>
        <family val="1"/>
      </rPr>
      <t>Investigación y Desarrollo en Ciencia y Tecnología de Alimentos, 1</t>
    </r>
    <r>
      <rPr>
        <sz val="12"/>
        <color theme="1"/>
        <rFont val="Times New Roman"/>
        <family val="1"/>
      </rPr>
      <t>(1), 626-630.</t>
    </r>
  </si>
  <si>
    <r>
      <t xml:space="preserve">- </t>
    </r>
    <r>
      <rPr>
        <b/>
        <sz val="12"/>
        <color theme="1"/>
        <rFont val="Times New Roman"/>
        <family val="1"/>
      </rPr>
      <t xml:space="preserve">González-Montiel, L., </t>
    </r>
    <r>
      <rPr>
        <sz val="12"/>
        <color theme="1"/>
        <rFont val="Times New Roman"/>
        <family val="1"/>
      </rPr>
      <t xml:space="preserve">Franco-Fernández, M. J. &amp; Monroy-Durán, R. (2016). Contenido de células somáticas en leche producida en el Valle de Tulancingo, Hidalgo, </t>
    </r>
    <r>
      <rPr>
        <i/>
        <sz val="12"/>
        <color theme="1"/>
        <rFont val="Times New Roman"/>
        <family val="1"/>
      </rPr>
      <t>Investigación y Desarrollo en Ciencia y Tecnología de Alimentos, 1</t>
    </r>
    <r>
      <rPr>
        <sz val="12"/>
        <color theme="1"/>
        <rFont val="Times New Roman"/>
        <family val="1"/>
      </rPr>
      <t>(1), 584-589.</t>
    </r>
  </si>
  <si>
    <r>
      <t xml:space="preserve">- </t>
    </r>
    <r>
      <rPr>
        <b/>
        <sz val="12"/>
        <color theme="1"/>
        <rFont val="Times New Roman"/>
        <family val="1"/>
      </rPr>
      <t>Hernández-Galindo, M. C.</t>
    </r>
    <r>
      <rPr>
        <sz val="12"/>
        <color theme="1"/>
        <rFont val="Times New Roman"/>
        <family val="1"/>
      </rPr>
      <t xml:space="preserve">, Moya-Cabrera, M.,  Jancik, V., Toscano, R. A. &amp; Cea-Olivares R. (2016). Synthesis and structural characterization of organotin(IV) complexes with ferrocenyldithiophosphonate ligands, </t>
    </r>
    <r>
      <rPr>
        <i/>
        <sz val="12"/>
        <color theme="1"/>
        <rFont val="Times New Roman"/>
        <family val="1"/>
      </rPr>
      <t>Journal of Organometallic Chemistry</t>
    </r>
    <r>
      <rPr>
        <sz val="12"/>
        <color theme="1"/>
        <rFont val="Times New Roman"/>
        <family val="1"/>
      </rPr>
      <t xml:space="preserve">, </t>
    </r>
    <r>
      <rPr>
        <i/>
        <sz val="12"/>
        <color theme="1"/>
        <rFont val="Times New Roman"/>
        <family val="1"/>
      </rPr>
      <t>813</t>
    </r>
    <r>
      <rPr>
        <sz val="12"/>
        <color theme="1"/>
        <rFont val="Times New Roman"/>
        <family val="1"/>
      </rPr>
      <t>, 55-60.</t>
    </r>
  </si>
  <si>
    <r>
      <t>-</t>
    </r>
    <r>
      <rPr>
        <b/>
        <sz val="12"/>
        <color theme="1"/>
        <rFont val="Times New Roman"/>
        <family val="1"/>
      </rPr>
      <t>Heras, Y.,  Sabino, B.,  Márquez, J., &amp; Sánchez, M.</t>
    </r>
    <r>
      <rPr>
        <sz val="12"/>
        <color theme="1"/>
        <rFont val="Times New Roman"/>
        <family val="1"/>
      </rPr>
      <t xml:space="preserve"> (2016). Yestli: Contador de Células de Muestras Sanguíneas para Dispositivos Móviles. </t>
    </r>
    <r>
      <rPr>
        <i/>
        <sz val="12"/>
        <color theme="1"/>
        <rFont val="Times New Roman"/>
        <family val="1"/>
      </rPr>
      <t xml:space="preserve">Revista Faz, </t>
    </r>
    <r>
      <rPr>
        <sz val="12"/>
        <color theme="1"/>
        <rFont val="Times New Roman"/>
        <family val="1"/>
      </rPr>
      <t>9, 90-104.</t>
    </r>
  </si>
  <si>
    <r>
      <t>- Mata-Sánchez, A., Sánchez-Hernández, C. &amp; Vicente-Pinacho, A. J.</t>
    </r>
    <r>
      <rPr>
        <sz val="12"/>
        <color theme="1"/>
        <rFont val="Times New Roman"/>
        <family val="1"/>
      </rPr>
      <t xml:space="preserve"> (2016). Sistema para el control técnico y económico – financiero de un invernadero. </t>
    </r>
    <r>
      <rPr>
        <i/>
        <sz val="12"/>
        <color theme="1"/>
        <rFont val="Times New Roman"/>
        <family val="1"/>
      </rPr>
      <t>Memorias del 5º Congreso Internacional Investigación, Desarrollo Sustentable y Entorno Cultural del Área Económico Administrativa.</t>
    </r>
    <r>
      <rPr>
        <sz val="12"/>
        <color theme="1"/>
        <rFont val="Times New Roman"/>
        <family val="1"/>
      </rPr>
      <t xml:space="preserve"> ISBN en trámite.</t>
    </r>
  </si>
  <si>
    <r>
      <t xml:space="preserve">- </t>
    </r>
    <r>
      <rPr>
        <b/>
        <sz val="12"/>
        <color theme="1"/>
        <rFont val="Times New Roman"/>
        <family val="1"/>
      </rPr>
      <t>Rios-Antonio, E.,</t>
    </r>
    <r>
      <rPr>
        <sz val="12"/>
        <color theme="1"/>
        <rFont val="Times New Roman"/>
        <family val="1"/>
      </rPr>
      <t xml:space="preserve"> Galicia-Jiménez, M. E., Camacho-Escobar, M. A., González- González, J. S. &amp; Bernabé-Pineda, M. (2016). Efecto Ectoparasitario del Catecol, Orsinol y Resorcinol en Garrapatas </t>
    </r>
    <r>
      <rPr>
        <i/>
        <sz val="12"/>
        <color theme="1"/>
        <rFont val="Times New Roman"/>
        <family val="1"/>
      </rPr>
      <t>Rhipicephalus Microplus</t>
    </r>
    <r>
      <rPr>
        <sz val="12"/>
        <color theme="1"/>
        <rFont val="Times New Roman"/>
        <family val="1"/>
      </rPr>
      <t xml:space="preserve"> de la Población Rio Grande, Oaxaca, México.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</si>
  <si>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t>-</t>
    </r>
    <r>
      <rPr>
        <b/>
        <sz val="12"/>
        <color theme="1"/>
        <rFont val="Times New Roman"/>
        <family val="1"/>
      </rPr>
      <t>Contreras-García, L. I.</t>
    </r>
    <r>
      <rPr>
        <sz val="12"/>
        <color theme="1"/>
        <rFont val="Times New Roman"/>
        <family val="1"/>
      </rPr>
      <t xml:space="preserve">, Ruíz-Ruíz, F. J., Cruz-Vásquez, J. K., </t>
    </r>
    <r>
      <rPr>
        <b/>
        <sz val="12"/>
        <color theme="1"/>
        <rFont val="Times New Roman"/>
        <family val="1"/>
      </rPr>
      <t>González-González, J. S. &amp; Bernabé-Pineda, M.</t>
    </r>
    <r>
      <rPr>
        <sz val="12"/>
        <color theme="1"/>
        <rFont val="Times New Roman"/>
        <family val="1"/>
      </rPr>
      <t xml:space="preserve"> (2016). Efecto de la Actividad Antifúngica Del Catecol, Orcinol y Resorcinol Sobre </t>
    </r>
    <r>
      <rPr>
        <i/>
        <sz val="12"/>
        <color theme="1"/>
        <rFont val="Times New Roman"/>
        <family val="1"/>
      </rPr>
      <t>Colletotrichum Gloeosporioides</t>
    </r>
    <r>
      <rPr>
        <sz val="12"/>
        <color theme="1"/>
        <rFont val="Times New Roman"/>
        <family val="1"/>
      </rPr>
      <t xml:space="preserve">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</si>
  <si>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t>-</t>
    </r>
    <r>
      <rPr>
        <b/>
        <sz val="12"/>
        <color theme="1"/>
        <rFont val="Times New Roman"/>
        <family val="1"/>
      </rPr>
      <t>González-González, J. S., Zúñiga-Lemus, O.,</t>
    </r>
    <r>
      <rPr>
        <sz val="12"/>
        <color theme="1"/>
        <rFont val="Times New Roman"/>
        <family val="1"/>
      </rPr>
      <t xml:space="preserve"> Martínez-Martínez, F. J., Magaña-Vergara, N. E. &amp; Mendoza-Barraza, S. (2016). Síntesis mecanoquímica y caracterización de un cocristal farmacéutico de teofilina con un fenilén bis-carbamato.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</si>
  <si>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t>-</t>
    </r>
    <r>
      <rPr>
        <b/>
        <sz val="12"/>
        <color theme="1"/>
        <rFont val="Times New Roman"/>
        <family val="1"/>
      </rPr>
      <t>González-González, J. S., Jiménez-López R., Zúñiga-Lemus, O., Hernández-Galindo M. C.,</t>
    </r>
    <r>
      <rPr>
        <sz val="12"/>
        <color theme="1"/>
        <rFont val="Times New Roman"/>
        <family val="1"/>
      </rPr>
      <t xml:space="preserve"> Martínez-Martínez, F. J., González-Carrillo, G. &amp; Ortegón-Reyna, D. (2016). Síntesis mecanoquímica de cocristales farmacéuticos de cafeína y teofilina con bencendioles.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</si>
  <si>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rPr>
        <b/>
        <sz val="12"/>
        <color theme="1"/>
        <rFont val="Times New Roman"/>
        <family val="1"/>
      </rPr>
      <t>García-Carrasco, U.,</t>
    </r>
    <r>
      <rPr>
        <sz val="12"/>
        <color theme="1"/>
        <rFont val="Times New Roman"/>
        <family val="1"/>
      </rPr>
      <t xml:space="preserve"> Márquez</t>
    </r>
    <r>
      <rPr>
        <b/>
        <sz val="12"/>
        <color theme="1"/>
        <rFont val="Times New Roman"/>
        <family val="1"/>
      </rPr>
      <t xml:space="preserve">-Domínguez, J. A., Sabino-Moxo, B. A. &amp; Sánchez-Acevedo M. A. </t>
    </r>
    <r>
      <rPr>
        <sz val="12"/>
        <color theme="1"/>
        <rFont val="Times New Roman"/>
        <family val="1"/>
      </rPr>
      <t>(2016). Detección y evaluación de daños en pavimento asfáltico mediante procesamiento de imágenes digitales. Memorias del Congreso Interdisciplinario de Energías Renovables, Mantenimiento Industrial, Mecatrónica e Informática. ISBN 978-607-8324-69-9</t>
    </r>
  </si>
  <si>
    <r>
      <t>-</t>
    </r>
    <r>
      <rPr>
        <b/>
        <sz val="12"/>
        <color theme="1"/>
        <rFont val="Times New Roman"/>
        <family val="1"/>
      </rPr>
      <t>Luna-López, G. A., Sabino-Moxo, B. A., Márquez-Domínguez, J. A. &amp; Sánchez-Acevedo</t>
    </r>
    <r>
      <rPr>
        <sz val="12"/>
        <color theme="1"/>
        <rFont val="Times New Roman"/>
        <family val="1"/>
      </rPr>
      <t xml:space="preserve">, M. A. (2016). Una interfaz natural de usuario para la manipulación de un videojuego orientado a la memoria viso-espacial. </t>
    </r>
    <r>
      <rPr>
        <i/>
        <sz val="12"/>
        <color theme="1"/>
        <rFont val="Times New Roman"/>
        <family val="1"/>
      </rPr>
      <t>Memorias del Congreso Interdisciplinario de Energías Renovables, Mantenimiento Industrial, Mecatrónica e Informática</t>
    </r>
    <r>
      <rPr>
        <sz val="12"/>
        <color theme="1"/>
        <rFont val="Times New Roman"/>
        <family val="1"/>
      </rPr>
      <t>. ISBN 978-607-8324-69-9.</t>
    </r>
  </si>
  <si>
    <r>
      <t xml:space="preserve">- Mata-Sánchez, A., López-Pérez E., </t>
    </r>
    <r>
      <rPr>
        <b/>
        <sz val="12"/>
        <color theme="1"/>
        <rFont val="Times New Roman"/>
        <family val="1"/>
      </rPr>
      <t>Sabino-Moxo, B. A. &amp; Márquez-Domínguez, J. A.</t>
    </r>
    <r>
      <rPr>
        <sz val="12"/>
        <color theme="1"/>
        <rFont val="Times New Roman"/>
        <family val="1"/>
      </rPr>
      <t xml:space="preserve"> (2016). Interprete móvil para derechos legales en lenguaje Chinanteco. </t>
    </r>
    <r>
      <rPr>
        <i/>
        <sz val="12"/>
        <color theme="1"/>
        <rFont val="Times New Roman"/>
        <family val="1"/>
      </rPr>
      <t>Memorias del Congreso Interdisciplinario de Energías Renovables, Mantenimiento Industrial, Mecatrónica e Informática</t>
    </r>
    <r>
      <rPr>
        <sz val="12"/>
        <color theme="1"/>
        <rFont val="Times New Roman"/>
        <family val="1"/>
      </rPr>
      <t>. ISBN 978-607-8324-69-9.</t>
    </r>
  </si>
  <si>
    <r>
      <t>-Ladrón de Gevara-Heras, E. E., Clemente-Hernández, F., González-González, J. S. &amp; Bernabé-Pineda, M.</t>
    </r>
    <r>
      <rPr>
        <sz val="12"/>
        <color theme="1"/>
        <rFont val="Times New Roman"/>
        <family val="1"/>
      </rPr>
      <t xml:space="preserve"> (2016). Estudio del comportamiento electroquímico por voltamperometría cíclica del 2-metil resorcionol en solución acuosa en función del pH. </t>
    </r>
    <r>
      <rPr>
        <i/>
        <sz val="12"/>
        <color theme="1"/>
        <rFont val="Times New Roman"/>
        <family val="1"/>
      </rPr>
      <t>Memorias del VI Congreso Iberoamericano de Química Analítica y Encuentro Nacional de Química Ambiental 2016</t>
    </r>
    <r>
      <rPr>
        <sz val="12"/>
        <color theme="1"/>
        <rFont val="Times New Roman"/>
        <family val="1"/>
      </rPr>
      <t>. ISSN EN TRÁMITE.</t>
    </r>
  </si>
  <si>
    <r>
      <t>-Clemente-Hernández, F., Ladrón de Gevara-Heras, E. E., González-González, J. S. &amp; Bernabé-Pineda, M.</t>
    </r>
    <r>
      <rPr>
        <sz val="12"/>
        <color theme="1"/>
        <rFont val="Times New Roman"/>
        <family val="1"/>
      </rPr>
      <t xml:space="preserve"> (2016). Estudio termodinámico preliminar del 2-metil resorsinol en medio acuoso. </t>
    </r>
    <r>
      <rPr>
        <i/>
        <sz val="12"/>
        <color theme="1"/>
        <rFont val="Times New Roman"/>
        <family val="1"/>
      </rPr>
      <t>Memorias del VI Congreso Iberoamericano de Química Analítica y Encuentro Nacional de Química Ambiental 2016</t>
    </r>
    <r>
      <rPr>
        <sz val="12"/>
        <color theme="1"/>
        <rFont val="Times New Roman"/>
        <family val="1"/>
      </rPr>
      <t>. ISSN EN TRÁMITE.</t>
    </r>
  </si>
  <si>
    <r>
      <t>- Sánchez-Hernández, C.,</t>
    </r>
    <r>
      <rPr>
        <sz val="12"/>
        <color theme="1"/>
        <rFont val="Times New Roman"/>
        <family val="1"/>
      </rPr>
      <t xml:space="preserve"> Sánchez-Hernández, M. A.,  </t>
    </r>
    <r>
      <rPr>
        <b/>
        <sz val="12"/>
        <color theme="1"/>
        <rFont val="Times New Roman"/>
        <family val="1"/>
      </rPr>
      <t>González-Montiel, L. &amp; Vicente-Pinacho, A. J.</t>
    </r>
    <r>
      <rPr>
        <sz val="12"/>
        <color theme="1"/>
        <rFont val="Times New Roman"/>
        <family val="1"/>
      </rPr>
      <t xml:space="preserve"> (2016). Mejoramiento participativo del chile huacle en Cuicatlán, Oaxaca, México, en </t>
    </r>
    <r>
      <rPr>
        <i/>
        <sz val="12"/>
        <color theme="1"/>
        <rFont val="Times New Roman"/>
        <family val="1"/>
      </rPr>
      <t xml:space="preserve">Conocimiento multidisciplinario. Hablando de Emprendurismo, Educación, y Derecho </t>
    </r>
    <r>
      <rPr>
        <sz val="12"/>
        <color theme="1"/>
        <rFont val="Times New Roman"/>
        <family val="1"/>
      </rPr>
      <t>(pp. 145-160). Oaxaca, México: Universidad del Papaloapan. ISBN: 978-607-96428-4-6.</t>
    </r>
  </si>
  <si>
    <r>
      <t xml:space="preserve">- Sánchez-Hernández, M. A., Jiménez-Maya, J. B., </t>
    </r>
    <r>
      <rPr>
        <b/>
        <sz val="12"/>
        <color theme="1"/>
        <rFont val="Times New Roman"/>
        <family val="1"/>
      </rPr>
      <t>Sánchez-Hernández, C.,</t>
    </r>
    <r>
      <rPr>
        <sz val="12"/>
        <color theme="1"/>
        <rFont val="Times New Roman"/>
        <family val="1"/>
      </rPr>
      <t xml:space="preserve"> Morales-Terán, G., Palacios-Torres, R. E. &amp; Ahuja-Mendoza, S. (2016). Productividad de maíces con fines de alimentación humana, animal y utilización artesanal, en </t>
    </r>
    <r>
      <rPr>
        <i/>
        <sz val="12"/>
        <color theme="1"/>
        <rFont val="Times New Roman"/>
        <family val="1"/>
      </rPr>
      <t xml:space="preserve">Conocimiento multidisciplinario. Hablando de Emprendurismo, Educación, y Derecho </t>
    </r>
    <r>
      <rPr>
        <sz val="12"/>
        <color theme="1"/>
        <rFont val="Times New Roman"/>
        <family val="1"/>
      </rPr>
      <t>(pp. 125-143). Oaxaca, México: Universidad del Papaloapan. ISBN: 978-607-96428-4-6.</t>
    </r>
  </si>
  <si>
    <r>
      <t>- García-Vásquez, D. L., Vicente-Pinacho, A. J., Orlando-Guerrero, I. J. &amp; Hernández-Paxtián, Z. J.</t>
    </r>
    <r>
      <rPr>
        <sz val="12"/>
        <color theme="1"/>
        <rFont val="Times New Roman"/>
        <family val="1"/>
      </rPr>
      <t xml:space="preserve"> (2016). Factibilidad económica y financiera de las tioureas quirales para la transmisión de información, en </t>
    </r>
    <r>
      <rPr>
        <i/>
        <sz val="12"/>
        <color theme="1"/>
        <rFont val="Times New Roman"/>
        <family val="1"/>
      </rPr>
      <t xml:space="preserve">Conocimiento multidisciplinario. Hablando de Emprendurismo, Educación, y Derecho </t>
    </r>
    <r>
      <rPr>
        <sz val="12"/>
        <color theme="1"/>
        <rFont val="Times New Roman"/>
        <family val="1"/>
      </rPr>
      <t>(pp. 161-171). Oaxaca, México: Universidad del Papaloapan. ISBN: 978-607-96428-4-6.</t>
    </r>
  </si>
  <si>
    <r>
      <t xml:space="preserve">- </t>
    </r>
    <r>
      <rPr>
        <b/>
        <sz val="12"/>
        <color theme="1"/>
        <rFont val="Times New Roman"/>
        <family val="1"/>
      </rPr>
      <t>Sánchez-Hernández, C.,</t>
    </r>
    <r>
      <rPr>
        <sz val="12"/>
        <color theme="1"/>
        <rFont val="Times New Roman"/>
        <family val="1"/>
      </rPr>
      <t xml:space="preserve"> Sánchez-Hernández, M. A. &amp; </t>
    </r>
    <r>
      <rPr>
        <b/>
        <sz val="12"/>
        <color theme="1"/>
        <rFont val="Times New Roman"/>
        <family val="1"/>
      </rPr>
      <t>González-Montiel, L.</t>
    </r>
    <r>
      <rPr>
        <sz val="12"/>
        <color theme="1"/>
        <rFont val="Times New Roman"/>
        <family val="1"/>
      </rPr>
      <t xml:space="preserve"> (2016). Alternativas tecnológicas para la producción de chile huacle (</t>
    </r>
    <r>
      <rPr>
        <i/>
        <sz val="12"/>
        <color theme="1"/>
        <rFont val="Times New Roman"/>
        <family val="1"/>
      </rPr>
      <t>Capsicum annuum</t>
    </r>
    <r>
      <rPr>
        <sz val="12"/>
        <color theme="1"/>
        <rFont val="Times New Roman"/>
        <family val="1"/>
      </rPr>
      <t xml:space="preserve"> L.), en </t>
    </r>
    <r>
      <rPr>
        <i/>
        <sz val="12"/>
        <color theme="1"/>
        <rFont val="Times New Roman"/>
        <family val="1"/>
      </rPr>
      <t>Estrategias de desarrollo solidario para zonas pobres de México</t>
    </r>
    <r>
      <rPr>
        <sz val="12"/>
        <color theme="1"/>
        <rFont val="Times New Roman"/>
        <family val="1"/>
      </rPr>
      <t xml:space="preserve"> (pp. 85-106). México, D. F.: Investigadores de México. ISBN 978-607-9429-43-0.</t>
    </r>
  </si>
  <si>
    <r>
      <t xml:space="preserve">- Sánchez-Hernández, M. A., </t>
    </r>
    <r>
      <rPr>
        <b/>
        <sz val="12"/>
        <color theme="1"/>
        <rFont val="Times New Roman"/>
        <family val="1"/>
      </rPr>
      <t>Sánchez-Hernández, C.,</t>
    </r>
    <r>
      <rPr>
        <sz val="12"/>
        <color theme="1"/>
        <rFont val="Times New Roman"/>
        <family val="1"/>
      </rPr>
      <t xml:space="preserve"> Morales-Terán, G. &amp; Andrés-Carrasco, L. A. (2016). Producción sustentable de ovinos con dietas a base de alimentos vegetales no convencionales, en </t>
    </r>
    <r>
      <rPr>
        <i/>
        <sz val="12"/>
        <color theme="1"/>
        <rFont val="Times New Roman"/>
        <family val="1"/>
      </rPr>
      <t>Estrategias de desarrollo solidario para zonas pobres de México</t>
    </r>
    <r>
      <rPr>
        <sz val="12"/>
        <color theme="1"/>
        <rFont val="Times New Roman"/>
        <family val="1"/>
      </rPr>
      <t xml:space="preserve"> (pp. 107-123). México, D. F.: Investigadores de México. ISBN 978-607-9429-43-0.</t>
    </r>
  </si>
  <si>
    <r>
      <t xml:space="preserve">- </t>
    </r>
    <r>
      <rPr>
        <b/>
        <sz val="12"/>
        <color theme="1"/>
        <rFont val="Times New Roman"/>
        <family val="1"/>
      </rPr>
      <t>González-González, J. S., &amp; Zúñiga-Lemus, O.</t>
    </r>
    <r>
      <rPr>
        <sz val="12"/>
        <color theme="1"/>
        <rFont val="Times New Roman"/>
        <family val="1"/>
      </rPr>
      <t xml:space="preserve"> (2016). Síntesis, estructura molecular y evaluación de la actividad antimicrobiana de fenilén bis-carbamatos. En </t>
    </r>
    <r>
      <rPr>
        <i/>
        <sz val="12"/>
        <color theme="1"/>
        <rFont val="Times New Roman"/>
        <family val="1"/>
      </rPr>
      <t>La investigación e innovación para la mejora social</t>
    </r>
    <r>
      <rPr>
        <sz val="12"/>
        <color theme="1"/>
        <rFont val="Times New Roman"/>
        <family val="1"/>
      </rPr>
      <t xml:space="preserve"> (pp. 251-262). Guadalajara, México, Editorial CENID. ISBN 978-607-8435-27-2</t>
    </r>
  </si>
  <si>
    <r>
      <t>- Vicente-Pinacho, A. J.</t>
    </r>
    <r>
      <rPr>
        <sz val="12"/>
        <color theme="1"/>
        <rFont val="Times New Roman"/>
        <family val="1"/>
      </rPr>
      <t xml:space="preserve"> &amp; Rogelio-Flores, F. (2016). </t>
    </r>
    <r>
      <rPr>
        <i/>
        <sz val="12"/>
        <color theme="1"/>
        <rFont val="Times New Roman"/>
        <family val="1"/>
      </rPr>
      <t>Estrategias de desarrollo solidario para zonas pobres de México</t>
    </r>
    <r>
      <rPr>
        <sz val="12"/>
        <color theme="1"/>
        <rFont val="Times New Roman"/>
        <family val="1"/>
      </rPr>
      <t>. México, D. F.: Investigadores de México. ISBN 978-607-9429-43-0.</t>
    </r>
  </si>
  <si>
    <r>
      <t xml:space="preserve">- </t>
    </r>
    <r>
      <rPr>
        <b/>
        <sz val="12"/>
        <color theme="1"/>
        <rFont val="Times New Roman"/>
        <family val="1"/>
      </rPr>
      <t xml:space="preserve">Sabino-Moxo, B. A., </t>
    </r>
    <r>
      <rPr>
        <sz val="12"/>
        <color theme="1"/>
        <rFont val="Times New Roman"/>
        <family val="1"/>
      </rPr>
      <t>Martín-Ortiz, M. &amp;</t>
    </r>
    <r>
      <rPr>
        <b/>
        <sz val="12"/>
        <color theme="1"/>
        <rFont val="Times New Roman"/>
        <family val="1"/>
      </rPr>
      <t xml:space="preserve"> Márquez-Domínguez, J. A.</t>
    </r>
    <r>
      <rPr>
        <sz val="12"/>
        <color theme="1"/>
        <rFont val="Times New Roman"/>
        <family val="1"/>
      </rPr>
      <t xml:space="preserve"> (2016). Digitalización de mastografías con corrección de luz. Editorial Académica Española. ISBN: 978-3-8417-6929-9.</t>
    </r>
  </si>
  <si>
    <t>PERSONAL DOCENTE_ACTUALIZACIÓN A DICIEMBRE DEL 2016</t>
  </si>
  <si>
    <t>Perfil deseable_PRODEP</t>
  </si>
  <si>
    <t>Dr.  César Sánchez Hernández</t>
  </si>
  <si>
    <t>SI</t>
  </si>
  <si>
    <t>C</t>
  </si>
  <si>
    <t>Dra. Aida Irma Gómez Sánchez</t>
  </si>
  <si>
    <t>Dra. Araceli Vaquero Vera</t>
  </si>
  <si>
    <t>Dr. Israel de Jesús Orlando Guerrero</t>
  </si>
  <si>
    <t>Dr. Jesus Salvador Torales Iniesta</t>
  </si>
  <si>
    <t>Dra. Zulma Janet Henández Paxtian</t>
  </si>
  <si>
    <t>Dr. José Antonio Linares García</t>
  </si>
  <si>
    <t>Dra. Margarita Bernabé Pineda</t>
  </si>
  <si>
    <t>Dra. María del Carmen Hernández Galindo</t>
  </si>
  <si>
    <t>Dr. Juan Saulo González González</t>
  </si>
  <si>
    <t>Dra. Rossana del Carmen Altamirano Fortoul</t>
  </si>
  <si>
    <t>Dr. Octavio Alberto Agustín Aquino</t>
  </si>
  <si>
    <t>Dra. Citlalli Regalado Santiago</t>
  </si>
  <si>
    <t>Dr. Armando Ordaz Hernández</t>
  </si>
  <si>
    <t>M.A. Aurea Judith Vicente Pinacho</t>
  </si>
  <si>
    <t>Dr. José Iván Patraca Fierro</t>
  </si>
  <si>
    <t>M.A. Magaly Nictexa Fierro Muñoz</t>
  </si>
  <si>
    <t>M.C María del Rosario Peralta Calvo</t>
  </si>
  <si>
    <t>M.C. Angélica Alvarado González</t>
  </si>
  <si>
    <t>M.C. Beatriz Adriana Sabino Moxo</t>
  </si>
  <si>
    <t>M.C Migel Angel Sánchez Acevedo</t>
  </si>
  <si>
    <t>M.C. Nadia López Espinosa</t>
  </si>
  <si>
    <t>M.C. Silviana Juárez Chalini</t>
  </si>
  <si>
    <t>M.C. José Alberto Márquez Domínguez</t>
  </si>
  <si>
    <t>M.C.Q.B. Zaydi Anaí Acosta Chi</t>
  </si>
  <si>
    <t>M.N.C. Nelly Victoria Gutiérrez Moguel</t>
  </si>
  <si>
    <t>M.C Oscar Zuñiga Lemus</t>
  </si>
  <si>
    <t>% de PTC con perfil deseable</t>
  </si>
  <si>
    <t>CUERPOS ACADEMICOS RECONOCIDOS ANTE PRODEP</t>
  </si>
  <si>
    <t>% de PTC con SIN</t>
  </si>
  <si>
    <t>Farmacobiología</t>
  </si>
  <si>
    <t>UNCA-IADEX</t>
  </si>
  <si>
    <t>Tecnologías Agropecuarias en zonas áridas</t>
  </si>
  <si>
    <t>Farmacología computacional</t>
  </si>
  <si>
    <t>Aprovechamiento integral de productos agroindustriales</t>
  </si>
  <si>
    <t>CUERPOS ACADEMICOS NO RECONOCIDOS ANTE PRODEP</t>
  </si>
  <si>
    <t>Biotecnología Agroalimentaria</t>
  </si>
  <si>
    <t>Bioingeniería</t>
  </si>
  <si>
    <t>Nota: Estos cuerpos estan trabajando para concursar en la convocatoria del PRODEP 2017 y contar con la producción que se pide.</t>
  </si>
  <si>
    <t xml:space="preserve">GRUPO DE TRABAJO </t>
  </si>
  <si>
    <t>Ciencias Computacionales e Inteligencia Artificial</t>
  </si>
  <si>
    <t>Avance</t>
  </si>
  <si>
    <t>M.C. Oscar Zúñiga Lemus</t>
  </si>
  <si>
    <t>Dra. Itzia I. Padilla Martínez, IPN.</t>
  </si>
  <si>
    <t>Estudios de cocristalización y evaluación toxicológica de derivados amídicos a partir de 1,3-feniléndiaminas.</t>
  </si>
  <si>
    <t>PFI-02/13</t>
  </si>
  <si>
    <t>CONACYT</t>
  </si>
  <si>
    <t>Dr. Efrén V. García Báez, IPN.</t>
  </si>
  <si>
    <t>Dr. Francisco J. Martínez Martínez, U. de Colima.</t>
  </si>
  <si>
    <t>cDr. Oscar Zúñiga Lémus</t>
  </si>
  <si>
    <t>Dr. José Alberto Sánchez Meraz</t>
  </si>
  <si>
    <t>Dr. Francisco Balderas Gómez, BUAP.</t>
  </si>
  <si>
    <t>Evaluación Morfológica del sistema músculo esquelético en el desarrollo embrionario de pollos expuestos a insecticidas organofosforados y carbamatos.</t>
  </si>
  <si>
    <t>PFI-008/13</t>
  </si>
  <si>
    <t>M.C. Verónica Castro Bear, BUAP.</t>
  </si>
  <si>
    <t>Detección de anemia en niños en edad preescolar y escolar mediante la cuantificación de hemoglobina en el municipio de Teotitlán de Flores Magón, Oaxaca.</t>
  </si>
  <si>
    <t>PFE-02/14</t>
  </si>
  <si>
    <t>Dr. César Sánchez Hernández</t>
  </si>
  <si>
    <t>Dr. Miguel Ángel Sánchez Hernández</t>
  </si>
  <si>
    <r>
      <t>Estudio, conservación y utilización del chile huacle (</t>
    </r>
    <r>
      <rPr>
        <i/>
        <sz val="8"/>
        <color theme="1"/>
        <rFont val="Calibri"/>
        <family val="2"/>
        <scheme val="minor"/>
      </rPr>
      <t>Capsicum annum</t>
    </r>
    <r>
      <rPr>
        <sz val="8"/>
        <color theme="1"/>
        <rFont val="Calibri"/>
        <family val="2"/>
        <scheme val="minor"/>
      </rPr>
      <t xml:space="preserve"> L.) en Oaxaca.</t>
    </r>
  </si>
  <si>
    <t>PFE-03/14</t>
  </si>
  <si>
    <t>Dr. Clemente Villanueva Verduzco</t>
  </si>
  <si>
    <t>Dra. Ma. del Carmen Hernández Galindo</t>
  </si>
  <si>
    <t>Dr. Raymundo Cea Olivares</t>
  </si>
  <si>
    <t>Síntesis de complejos organometálicos de Cu(II) con p-xililen bis-carbamatos de dietilo.</t>
  </si>
  <si>
    <t>PFE-04/14</t>
  </si>
  <si>
    <r>
      <t>Caracterización ecofisiológica, de ricino (</t>
    </r>
    <r>
      <rPr>
        <i/>
        <sz val="8"/>
        <color theme="1"/>
        <rFont val="Calibri"/>
        <family val="2"/>
        <scheme val="minor"/>
      </rPr>
      <t>Ricino comunis</t>
    </r>
    <r>
      <rPr>
        <sz val="8"/>
        <color theme="1"/>
        <rFont val="Calibri"/>
        <family val="2"/>
        <scheme val="minor"/>
      </rPr>
      <t xml:space="preserve"> L.), para la obtención de biocombustibles y estudio del aceite con posibles aplicaciones electroópticas</t>
    </r>
  </si>
  <si>
    <t>PFE-05-14</t>
  </si>
  <si>
    <t>Plantas de ornato como fuentes de oxígeno limpio para los habitantes de las grandes ciudades: propuesta innovadora de un jardín vertical.</t>
  </si>
  <si>
    <t>PFI-07/14</t>
  </si>
  <si>
    <r>
      <t xml:space="preserve">Proceso de la puesta en marcha del herbario institucional </t>
    </r>
    <r>
      <rPr>
        <i/>
        <sz val="8"/>
        <color theme="1"/>
        <rFont val="Calibri"/>
        <family val="2"/>
        <scheme val="minor"/>
      </rPr>
      <t>“Kixonga naxo”</t>
    </r>
    <r>
      <rPr>
        <sz val="8"/>
        <color theme="1"/>
        <rFont val="Calibri"/>
        <family val="2"/>
        <scheme val="minor"/>
      </rPr>
      <t xml:space="preserve"> de la Universidad de la Cañada</t>
    </r>
  </si>
  <si>
    <t>PFI-08/14</t>
  </si>
  <si>
    <t>M.I. Antonio Linares  García</t>
  </si>
  <si>
    <t>Extracción Fraccionada de Pectinas a partir de residuos agroindustriales de mango y limón</t>
  </si>
  <si>
    <t>PFI-10/14</t>
  </si>
  <si>
    <t>Medicamentos caducos un riesgo para una sociedad sin conocimiento</t>
  </si>
  <si>
    <t>PFI-11/15</t>
  </si>
  <si>
    <t>Software de apoyo para el registro de asesorías (SARA)</t>
  </si>
  <si>
    <t>PFI-01/15</t>
  </si>
  <si>
    <t>SIGCER: Sistema Generador de Certificados.</t>
  </si>
  <si>
    <t>PFI-02/15</t>
  </si>
  <si>
    <r>
      <t xml:space="preserve">Reproducción y caracterización nutrimental del </t>
    </r>
    <r>
      <rPr>
        <i/>
        <sz val="8"/>
        <color theme="1"/>
        <rFont val="Calibri"/>
        <family val="2"/>
        <scheme val="minor"/>
      </rPr>
      <t>Ulomoides dermestoides</t>
    </r>
    <r>
      <rPr>
        <sz val="8"/>
        <color theme="1"/>
        <rFont val="Calibri"/>
        <family val="2"/>
        <scheme val="minor"/>
      </rPr>
      <t xml:space="preserve"> (Gorgojo chino) para fines alimentarios.</t>
    </r>
  </si>
  <si>
    <t>PFI-05/15</t>
  </si>
  <si>
    <t>Diseño y construcción de una mesa interactiva con propósito de uso en la estimulación cognitiva</t>
  </si>
  <si>
    <t>PFI-06/15</t>
  </si>
  <si>
    <t>M.C. Miguel Ángel Sánchez Acevedo</t>
  </si>
  <si>
    <t>Recuperación de información en imágenes de aplicaciones web</t>
  </si>
  <si>
    <t>PFI-07/15</t>
  </si>
  <si>
    <t>Dr. Jesús Salvador Torales Iniesta</t>
  </si>
  <si>
    <t>Sistema de estimación de costos para obras públicas</t>
  </si>
  <si>
    <t>PFI-08/15</t>
  </si>
  <si>
    <t>M.C. Fidencio Servín Juárez.</t>
  </si>
  <si>
    <t>Estudio bacteriológico del jabón contenido en dispensadores recargables de los sanitarios de la Universidad de la Cañada</t>
  </si>
  <si>
    <t>PFI-09/15</t>
  </si>
  <si>
    <t xml:space="preserve">Dr. Octavio Alberto Agustín Aquino  </t>
  </si>
  <si>
    <t>“Estudio de las simetrías de contrapunto en la “Obra de música para tecla, arpa y vihuela” de Antonio de Cabezón”</t>
  </si>
  <si>
    <t>PFI-01/16</t>
  </si>
  <si>
    <t>“Determinación de la prevalencia de parasitosis gastrointestinales mediante técnicas convencionales y técnicas moleculares en niños en edad escolar de la región Cañada Oaxaqueña”</t>
  </si>
  <si>
    <t>PFI-02/16</t>
  </si>
  <si>
    <t xml:space="preserve">M.C. Nadia Luz López Espinosa  </t>
  </si>
  <si>
    <t>“análisis proteómico de parásitos intestinales obtenidos de muestras de pacientes infantiles de la región de la Cañada”</t>
  </si>
  <si>
    <t>PFI-03/16</t>
  </si>
  <si>
    <t xml:space="preserve">M.C. Jesús Manuel Campos Pastelín   </t>
  </si>
  <si>
    <t>Efecto de la adición de harinas no convencionales (jamaica y nopal) en la elaboración de pan de caja</t>
  </si>
  <si>
    <t>PFI-04/16</t>
  </si>
  <si>
    <t>Evaluación del extracto del cáliz acrescente de Physalis ixocarpa en la fermentación alcohólica</t>
  </si>
  <si>
    <t>PFI-05/16</t>
  </si>
  <si>
    <t>Caracterización fisicoquímica de harina obtenida de la vaina de mezquite (Prosopis)</t>
  </si>
  <si>
    <t>PFI-06/16</t>
  </si>
  <si>
    <t>Cultivo sólido de Ganoderma lucidum en fuentes de carbono no convencionales</t>
  </si>
  <si>
    <t>PFI-07/16</t>
  </si>
  <si>
    <t>Construcción de un biodigestor piloto</t>
  </si>
  <si>
    <t>PFI-08/16</t>
  </si>
  <si>
    <t>Búsqueda de información en una red social para detección de cyberbulling</t>
  </si>
  <si>
    <t>PFI-11/14</t>
  </si>
  <si>
    <t>Atención Farmacéutica: servicios farmacéuticos orientados al paciente.</t>
  </si>
  <si>
    <t>PFI-12/15</t>
  </si>
  <si>
    <t>18/16/16</t>
  </si>
  <si>
    <t>Dr. David Ortegón Reyna, CINVESTAV</t>
  </si>
  <si>
    <t>Estudios de cocristalización de principios activos farmacéuticos con moléculas donadoras de hidrógenos</t>
  </si>
  <si>
    <t>PFI-13/14</t>
  </si>
  <si>
    <t>Dr. Francisco Javier Martínez Martínez, Dra  Nancy Evelyn Magaña Vergara, Universidad de Colima</t>
  </si>
  <si>
    <t>José Alberto Márquez Domínguez</t>
  </si>
  <si>
    <t>Sistema de rehabilitación motriz para pacientes con mal de Parkinson basado en Realidad Virtual.</t>
  </si>
  <si>
    <t>PFI-007/13</t>
  </si>
  <si>
    <t>La percepción de los consumidores de agua de garrafón como estrategia para identificar factores que componen su posicionamiento en Teotitlán de Flores Magón”</t>
  </si>
  <si>
    <t>PFI-03/15</t>
  </si>
  <si>
    <t>Situación financiera en los hogares de Teotitlán de Flores Magón, como resultado del acceso al crédito financiero no bancario</t>
  </si>
  <si>
    <t>PFI-04/15</t>
  </si>
  <si>
    <t>3° Jornada de Actualización en Nutrición</t>
  </si>
  <si>
    <t>Noveno Jornada de la Informática</t>
  </si>
  <si>
    <t>7to Concurso de Alimentos Procesados</t>
  </si>
  <si>
    <t>Septima Jornada de Farmacobiología</t>
  </si>
  <si>
    <t>Galería Agroindustrial 16-17 A</t>
  </si>
  <si>
    <t>22-23  de junio</t>
  </si>
  <si>
    <t>Cuarta Jornada de Química Clínica</t>
  </si>
  <si>
    <t>1-2 de junio</t>
  </si>
  <si>
    <t>21 de junio</t>
  </si>
  <si>
    <t xml:space="preserve">M.C. Miguel Ángel Sánchez Acevedo </t>
  </si>
  <si>
    <t>M.A. Magaly Nictexa Fierro Muñoz.</t>
  </si>
  <si>
    <t>Prototipo de un libro con realidad aumentada para la conservación y difusión de la lengua materna mazateca variante de Huautla de Jiménez, Oaxaca</t>
  </si>
  <si>
    <t>PFI/01/17</t>
  </si>
  <si>
    <t>M.E.D. Juan Manuel Martínez Zaragoza  M.C. Xaab Nop Vargas Vásquez, NovaUniversitas</t>
  </si>
  <si>
    <t>Aplicación móvil para estudiar la escritura del zapoteco</t>
  </si>
  <si>
    <t>PFI-02/17</t>
  </si>
  <si>
    <t>M.C. Miguel Angel Sánchez Acevedo</t>
  </si>
  <si>
    <t>Estudio sobre la trayectoria escolar de estudiantes de</t>
  </si>
  <si>
    <t>educación básica en la Región de la Cañada</t>
  </si>
  <si>
    <t>PFI-03/17</t>
  </si>
  <si>
    <t>“MWSN para la captura de video y recolección de datos de temperatura en la Universidad de la Cañada”</t>
  </si>
  <si>
    <t>PFI-04/17</t>
  </si>
  <si>
    <t>14/16/17</t>
  </si>
  <si>
    <t>PROYECTOS EN CURSO 2017</t>
  </si>
  <si>
    <t>PROYECTOS TERMINADOS_</t>
  </si>
  <si>
    <t>M. C. Carlos Rojas Sánchez</t>
  </si>
  <si>
    <t>M. C. Rosario Peralta Calvo</t>
  </si>
  <si>
    <t>M. C. José Alberto Márquez Domínguez</t>
  </si>
  <si>
    <t>M. C. Beatriz A. Sabino Moxo</t>
  </si>
  <si>
    <t>M. C. Silviana Juárez Chalini</t>
  </si>
  <si>
    <t>“Sistemas para la administración de la información del alumnado de la universidad de la cañada”</t>
  </si>
  <si>
    <t>PFI-001/10</t>
  </si>
  <si>
    <t>M. A. Aurea Judith Vicente Pinacho</t>
  </si>
  <si>
    <t>Dra. Zulma Janet Hernández Paxtián</t>
  </si>
  <si>
    <t>“Uso e interpretación de herramientas financieras”</t>
  </si>
  <si>
    <t>PFI-003/10</t>
  </si>
  <si>
    <t>M.F. Rola Aburto Amar</t>
  </si>
  <si>
    <t>Determinación del potencial antioxidante de algunas plantas medicinales de la Cañada Oaxaqueña y del Valle de Tehuacán-Cuicatlán”</t>
  </si>
  <si>
    <t>PFI-001/11</t>
  </si>
  <si>
    <t>UNCA-PROMEP</t>
  </si>
  <si>
    <t>M.C: Cándido H. Bravo Delgado</t>
  </si>
  <si>
    <t>"Formulación de una leche probiótica"</t>
  </si>
  <si>
    <t>PFI-09/005</t>
  </si>
  <si>
    <t>M.C. José Alberto Márquez Domínguez.</t>
  </si>
  <si>
    <t>M.C. Ma. Del Rosario Peralta Calvo.</t>
  </si>
  <si>
    <t>“Sistemas de apoyo para la aplicación de test NIQITOA”.</t>
  </si>
  <si>
    <t>PFI-006/11</t>
  </si>
  <si>
    <t>M. en F. Rola Aburto Amar</t>
  </si>
  <si>
    <r>
      <t xml:space="preserve">“Estudio de exploración de la actividad fisicoquímica y biológica de la </t>
    </r>
    <r>
      <rPr>
        <i/>
        <sz val="8"/>
        <color theme="1"/>
        <rFont val="Calibri"/>
        <family val="2"/>
        <scheme val="minor"/>
      </rPr>
      <t>Justicia Spicigera Schult</t>
    </r>
    <r>
      <rPr>
        <sz val="8"/>
        <color theme="1"/>
        <rFont val="Calibri"/>
        <family val="2"/>
        <scheme val="minor"/>
      </rPr>
      <t xml:space="preserve"> (MUITLE)”</t>
    </r>
  </si>
  <si>
    <t>PFI-09/006</t>
  </si>
  <si>
    <r>
      <t>"Producción de agentes de control biológico aislados en la región Cañada de Oaxaca, en sustratos formulados con productos y subproductos agroalimentarios generados por la cadena agroindustrial de la caña de azúcar (</t>
    </r>
    <r>
      <rPr>
        <i/>
        <sz val="8"/>
        <color theme="1"/>
        <rFont val="Calibri"/>
        <family val="2"/>
        <scheme val="minor"/>
      </rPr>
      <t>Saccharum officinarum</t>
    </r>
    <r>
      <rPr>
        <sz val="8"/>
        <color theme="1"/>
        <rFont val="Calibri"/>
        <family val="2"/>
        <scheme val="minor"/>
      </rPr>
      <t>)"</t>
    </r>
  </si>
  <si>
    <t>PFM-09/003</t>
  </si>
  <si>
    <t>Dr. Félix Aguilar Valdés, INAOE.</t>
  </si>
  <si>
    <t>Dr. Luis Raúl Berriel Valdós, INAOE.</t>
  </si>
  <si>
    <t>"Caracterización de objetivos de microscopio utilizando la función de distribución de Wigner discreta"</t>
  </si>
  <si>
    <t>PFE-001/10</t>
  </si>
  <si>
    <t>M.C. Cándido H. Bravo Delgado</t>
  </si>
  <si>
    <t>M.A. Melitón Jesús Franco Fernández, UAEH.</t>
  </si>
  <si>
    <t>“Estudio microbiológico, fisicoquímico y reológico de quesos que se comercializan en la región cañada oaxaqueña, con énfasis en Teotitlán de Flores Magón, Oaxaca, México”</t>
  </si>
  <si>
    <t>PFI-003/11</t>
  </si>
  <si>
    <t>“Burceras de San Antonio Nanahuatipam, Oaxaca, México”</t>
  </si>
  <si>
    <t>PFI-005/10</t>
  </si>
  <si>
    <t>Dra. Zulma J. Hernández Paxtian</t>
  </si>
  <si>
    <t>Dr. Jesús S. Torales Iniesta</t>
  </si>
  <si>
    <t>M.C. Eliane Guevara López</t>
  </si>
  <si>
    <t>M. C. Jesús M. Campos Pastelín</t>
  </si>
  <si>
    <t>“Estudio de tioureas y chalconas: síntesis verde, aplicaciones tecnológicas y factibilidad socioeconómica”</t>
  </si>
  <si>
    <t>PFE-07/10</t>
  </si>
  <si>
    <t>Algoritmos para el cálculo de dicotomías fuertes en escalas equitemperadas</t>
  </si>
  <si>
    <t>PFI-05/12</t>
  </si>
  <si>
    <t>M.C. Beatriz Adriana Sabino Moxo.</t>
  </si>
  <si>
    <t>Jesús Manuel Campos Pastelín.</t>
  </si>
  <si>
    <t>Dr. Manuel Isidro Martín Ortiz, BUAP.</t>
  </si>
  <si>
    <r>
      <t xml:space="preserve">Sistema para calcular biomasa, viabilidad y conteo celular de la levadura </t>
    </r>
    <r>
      <rPr>
        <i/>
        <sz val="8"/>
        <color rgb="FF000000"/>
        <rFont val="Calibri"/>
        <family val="2"/>
      </rPr>
      <t>Saccaromyces cerevisiae</t>
    </r>
    <r>
      <rPr>
        <sz val="8"/>
        <color rgb="FF000000"/>
        <rFont val="Calibri"/>
        <family val="2"/>
      </rPr>
      <t xml:space="preserve"> mediante procesamiento digital de imágenes y reconocimiento de patrones.</t>
    </r>
  </si>
  <si>
    <t>PFI-002/12</t>
  </si>
  <si>
    <t>“Prototipo: Sistema Experto de Apoyo en el Diagnóstico del Dolor en Humanos”.</t>
  </si>
  <si>
    <t>PFI-04/13</t>
  </si>
  <si>
    <t>cDr. Oscar Zúñiga Lemus</t>
  </si>
  <si>
    <t>Acoplamiento Molecular Entre el DNA y Complejos de Paladio.</t>
  </si>
  <si>
    <t>M. en C. Rocío Rosas López</t>
  </si>
  <si>
    <t>M. en C. Lucio González Montiel</t>
  </si>
  <si>
    <t>“Estudio fitoquímico y biológico preliminar de algunas plantas de la Cañada Oaxaqueña y el Valle de Tehuacán-Cuicatlán”.</t>
  </si>
  <si>
    <t>PFI-04/12</t>
  </si>
  <si>
    <t>M. en C. Julio César Hernández Rosas</t>
  </si>
  <si>
    <t>Software para calcular el área de crecimiento micelial en cajas petri.</t>
  </si>
  <si>
    <t>PFI-01/13</t>
  </si>
  <si>
    <t>M.C. María del Rosario Peralta Calvo</t>
  </si>
  <si>
    <t>M.C. Carlos Rojas Sánchez.</t>
  </si>
  <si>
    <t>Aplicación Web para la evaluación y control del Concurso de Programación de la Región Cañada, Cprog-UNCA, Cprog-Web.</t>
  </si>
  <si>
    <t>PFI-05/13</t>
  </si>
  <si>
    <t>Software de apoyo para la enseñanza-Aprendizaje de la lectura y escritura de la lengua indígena mazateca.</t>
  </si>
  <si>
    <t>PFI-002/10</t>
  </si>
  <si>
    <t>Etnobotánica de la flora medicinal de 4 comunidades de la región de la Cañada, Oaxaca.</t>
  </si>
  <si>
    <t>PFI-02/11</t>
  </si>
  <si>
    <t>Estudio de reconocimiento molecular de bis-ureas derivadas de xililéndiaminas hacia hidantoinas y xantinas.</t>
  </si>
  <si>
    <t>PFI-001/12</t>
  </si>
  <si>
    <t>cDr Oscar Zuñiga Lemus</t>
  </si>
  <si>
    <t>Dr. Eliseo Hernández Baumgarten, UNAM.</t>
  </si>
  <si>
    <r>
      <t xml:space="preserve">Determinación de la actividad antibacteriana </t>
    </r>
    <r>
      <rPr>
        <i/>
        <sz val="8"/>
        <color theme="1"/>
        <rFont val="Calibri"/>
        <family val="2"/>
        <scheme val="minor"/>
      </rPr>
      <t>in vitro</t>
    </r>
    <r>
      <rPr>
        <sz val="8"/>
        <color theme="1"/>
        <rFont val="Calibri"/>
        <family val="2"/>
        <scheme val="minor"/>
      </rPr>
      <t xml:space="preserve"> e </t>
    </r>
    <r>
      <rPr>
        <i/>
        <sz val="8"/>
        <color theme="1"/>
        <rFont val="Calibri"/>
        <family val="2"/>
        <scheme val="minor"/>
      </rPr>
      <t>in silico</t>
    </r>
    <r>
      <rPr>
        <sz val="8"/>
        <color theme="1"/>
        <rFont val="Calibri"/>
        <family val="2"/>
        <scheme val="minor"/>
      </rPr>
      <t xml:space="preserve"> de derivados ferrocénicos y tioureas.</t>
    </r>
  </si>
  <si>
    <t>PFI-06/12</t>
  </si>
  <si>
    <t>Estudio fitoquímico y preliminar de los aceites esenciales de algunas burseras de San Antonio Nanahuatipan, Oaxaca</t>
  </si>
  <si>
    <t>PFI-06/14</t>
  </si>
  <si>
    <t>Dr. Rubén Jiménez Alvarado</t>
  </si>
  <si>
    <t>cDr. Humberto Rafael Bravo Delgado, UNPA.</t>
  </si>
  <si>
    <r>
      <t>Caracterización Parcial y aprovechamiento de algunas biomoléculas de la harina de pochocuil (</t>
    </r>
    <r>
      <rPr>
        <i/>
        <sz val="8"/>
        <color theme="1"/>
        <rFont val="Calibri"/>
        <family val="2"/>
        <scheme val="minor"/>
      </rPr>
      <t>Arsena polyodonta</t>
    </r>
    <r>
      <rPr>
        <sz val="8"/>
        <color theme="1"/>
        <rFont val="Calibri"/>
        <family val="2"/>
        <scheme val="minor"/>
      </rPr>
      <t>).</t>
    </r>
  </si>
  <si>
    <t>PFI-03/13</t>
  </si>
  <si>
    <t>Diseño e implementación de un espectrofotómetro UV-Vis digital.</t>
  </si>
  <si>
    <t>PFI-04/14</t>
  </si>
  <si>
    <r>
      <t>Caracterización Nutricional de Jamaica (</t>
    </r>
    <r>
      <rPr>
        <i/>
        <sz val="8"/>
        <color theme="1"/>
        <rFont val="Calibri"/>
        <family val="2"/>
        <scheme val="minor"/>
      </rPr>
      <t xml:space="preserve">Hibiscus sabdariffa </t>
    </r>
    <r>
      <rPr>
        <sz val="8"/>
        <color theme="1"/>
        <rFont val="Calibri"/>
        <family val="2"/>
        <scheme val="minor"/>
      </rPr>
      <t>L.) var. Alma blanca cultivadas en la Cañada Oaxaqueña.</t>
    </r>
  </si>
  <si>
    <t>PFI-05/14</t>
  </si>
  <si>
    <t>Dr. José Alfredo Sánchez Meraz.</t>
  </si>
  <si>
    <r>
      <t xml:space="preserve">Digitalizador de área para </t>
    </r>
    <r>
      <rPr>
        <i/>
        <sz val="8"/>
        <color theme="1"/>
        <rFont val="Calibri"/>
        <family val="2"/>
        <scheme val="minor"/>
      </rPr>
      <t>lingnina</t>
    </r>
    <r>
      <rPr>
        <sz val="8"/>
        <color theme="1"/>
        <rFont val="Calibri"/>
        <family val="2"/>
        <scheme val="minor"/>
      </rPr>
      <t xml:space="preserve"> teñida de </t>
    </r>
    <r>
      <rPr>
        <i/>
        <sz val="8"/>
        <color theme="1"/>
        <rFont val="Calibri"/>
        <family val="2"/>
        <scheme val="minor"/>
      </rPr>
      <t>Lolium-Festuca</t>
    </r>
  </si>
  <si>
    <t>PFI-09/14</t>
  </si>
  <si>
    <t>Diseño, construcción y operación de una cámara de secado y/o secador de flujo continuo para productos agroalimentarios y naturales</t>
  </si>
  <si>
    <t>PFE-009/003-1</t>
  </si>
  <si>
    <t>Modelación matemática del secado de productos alimenticios y naturales.</t>
  </si>
  <si>
    <t>PFI-08/003</t>
  </si>
  <si>
    <r>
      <t xml:space="preserve">Efecto de las enzimas fibrolíticas por gelación iónica de </t>
    </r>
    <r>
      <rPr>
        <i/>
        <sz val="8"/>
        <color theme="1"/>
        <rFont val="Calibri"/>
        <family val="2"/>
        <scheme val="minor"/>
      </rPr>
      <t>Trametes versicolor</t>
    </r>
    <r>
      <rPr>
        <sz val="8"/>
        <color theme="1"/>
        <rFont val="Calibri"/>
        <family val="2"/>
        <scheme val="minor"/>
      </rPr>
      <t xml:space="preserve"> y </t>
    </r>
    <r>
      <rPr>
        <i/>
        <sz val="8"/>
        <color theme="1"/>
        <rFont val="Calibri"/>
        <family val="2"/>
        <scheme val="minor"/>
      </rPr>
      <t>Ganoderma oerstedii</t>
    </r>
    <r>
      <rPr>
        <sz val="8"/>
        <color theme="1"/>
        <rFont val="Calibri"/>
        <family val="2"/>
        <scheme val="minor"/>
      </rPr>
      <t xml:space="preserve"> en variables fermentativas, microbiológicas y productivas en pequeños rumiantes.</t>
    </r>
  </si>
  <si>
    <t>PFE-003/11</t>
  </si>
  <si>
    <t>Construcción de un secador solar de charolas por convección libre para el secado de productos alimenticios (equipo didáctico)</t>
  </si>
  <si>
    <t>PFI-08/001</t>
  </si>
  <si>
    <t>Manejo de residuos sólidos orgánicos, para la producción de abono por medio de lombricomposteo.</t>
  </si>
  <si>
    <t>PFI-004/10</t>
  </si>
  <si>
    <t>M.C. Venustiano Soancatl Aguilar, UNISTMO.</t>
  </si>
  <si>
    <t>M.I. María de Jesús Estudillo, UABJO.</t>
  </si>
  <si>
    <t>M.C. José Edgar Lara Ramírez, UABJO</t>
  </si>
  <si>
    <t>Descubrimiento automático de información semántica en documentos escritos en la lengua indígena náhuatl.</t>
  </si>
  <si>
    <t>PFE-09/004</t>
  </si>
  <si>
    <t>Desarrollo de Recursos Lingüísticos para el idioma Cuicateco.</t>
  </si>
  <si>
    <t>PFI-005/11</t>
  </si>
  <si>
    <t>PRODEP</t>
  </si>
  <si>
    <t>Dra. Patricia González Cano</t>
  </si>
  <si>
    <t>M.C. Carlos Manuel Santibáñez Camarillo</t>
  </si>
  <si>
    <t>Proyectos registrados y en curso ante el Instituto de Farmacobiología de la UNCA_2017</t>
  </si>
  <si>
    <t>En curso hasta junio 2017</t>
  </si>
  <si>
    <t>Proyectos terminados junio 2017</t>
  </si>
  <si>
    <t>ACTIVIDADES ACADÉMICAS_2017</t>
  </si>
  <si>
    <t>PRODUCCIÓN ACADÉMICA_2017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</si>
</sst>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Tahoma"/>
      <family val="2"/>
    </font>
    <font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i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0" fontId="24" fillId="0" borderId="0"/>
  </cellStyleXfs>
  <cellXfs count="149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/>
    <xf numFmtId="0" fontId="1" fillId="0" borderId="0" xfId="0" applyFont="1" applyAlignment="1">
      <alignment wrapText="1"/>
    </xf>
    <xf numFmtId="0" fontId="1" fillId="0" borderId="8" xfId="0" applyFont="1" applyBorder="1"/>
    <xf numFmtId="0" fontId="18" fillId="0" borderId="0" xfId="0" applyFont="1" applyFill="1" applyBorder="1" applyAlignment="1">
      <alignment horizontal="right"/>
    </xf>
    <xf numFmtId="0" fontId="2" fillId="0" borderId="0" xfId="0" applyFont="1"/>
    <xf numFmtId="0" fontId="19" fillId="0" borderId="0" xfId="0" applyFont="1"/>
    <xf numFmtId="0" fontId="21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1" fillId="0" borderId="13" xfId="0" applyFont="1" applyBorder="1" applyAlignment="1">
      <alignment horizontal="justify" vertical="center"/>
    </xf>
    <xf numFmtId="0" fontId="19" fillId="0" borderId="9" xfId="0" applyFont="1" applyBorder="1" applyAlignment="1">
      <alignment vertical="center"/>
    </xf>
    <xf numFmtId="0" fontId="0" fillId="0" borderId="9" xfId="0" applyBorder="1" applyAlignment="1">
      <alignment horizontal="center" wrapText="1"/>
    </xf>
    <xf numFmtId="0" fontId="21" fillId="0" borderId="13" xfId="0" applyFont="1" applyBorder="1" applyAlignment="1">
      <alignment horizontal="justify"/>
    </xf>
    <xf numFmtId="0" fontId="19" fillId="0" borderId="9" xfId="0" applyFont="1" applyBorder="1"/>
    <xf numFmtId="0" fontId="24" fillId="0" borderId="0" xfId="1" applyFont="1"/>
    <xf numFmtId="0" fontId="23" fillId="0" borderId="0" xfId="1" applyFont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horizontal="right" vertical="center"/>
    </xf>
    <xf numFmtId="0" fontId="24" fillId="0" borderId="0" xfId="1" applyFont="1" applyBorder="1"/>
    <xf numFmtId="0" fontId="24" fillId="0" borderId="0" xfId="1" applyFont="1" applyBorder="1" applyAlignment="1">
      <alignment vertical="center"/>
    </xf>
    <xf numFmtId="0" fontId="26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vertical="center"/>
    </xf>
    <xf numFmtId="3" fontId="23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horizontal="left" vertical="center" indent="1"/>
    </xf>
    <xf numFmtId="3" fontId="24" fillId="0" borderId="0" xfId="1" applyNumberFormat="1" applyFont="1" applyBorder="1" applyAlignment="1">
      <alignment vertical="center"/>
    </xf>
    <xf numFmtId="3" fontId="23" fillId="2" borderId="0" xfId="1" applyNumberFormat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3" fontId="24" fillId="0" borderId="0" xfId="1" applyNumberFormat="1" applyFont="1" applyAlignment="1">
      <alignment vertical="center"/>
    </xf>
    <xf numFmtId="0" fontId="26" fillId="0" borderId="0" xfId="1" applyFont="1"/>
    <xf numFmtId="3" fontId="24" fillId="0" borderId="0" xfId="1" applyNumberFormat="1" applyFont="1"/>
    <xf numFmtId="0" fontId="17" fillId="0" borderId="15" xfId="0" applyFont="1" applyBorder="1"/>
    <xf numFmtId="0" fontId="18" fillId="0" borderId="16" xfId="0" applyFont="1" applyBorder="1" applyAlignment="1">
      <alignment horizontal="center"/>
    </xf>
    <xf numFmtId="0" fontId="17" fillId="0" borderId="17" xfId="0" applyFont="1" applyBorder="1"/>
    <xf numFmtId="0" fontId="17" fillId="0" borderId="18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7" fillId="0" borderId="18" xfId="0" applyFont="1" applyBorder="1"/>
    <xf numFmtId="0" fontId="2" fillId="0" borderId="19" xfId="0" applyFont="1" applyBorder="1"/>
    <xf numFmtId="0" fontId="20" fillId="0" borderId="20" xfId="0" applyFont="1" applyBorder="1"/>
    <xf numFmtId="0" fontId="2" fillId="0" borderId="20" xfId="0" applyFont="1" applyBorder="1"/>
    <xf numFmtId="0" fontId="28" fillId="0" borderId="0" xfId="0" applyFont="1"/>
    <xf numFmtId="0" fontId="7" fillId="0" borderId="0" xfId="0" applyFont="1" applyAlignment="1">
      <alignment horizontal="justify" vertical="top"/>
    </xf>
    <xf numFmtId="0" fontId="29" fillId="0" borderId="0" xfId="0" applyFont="1" applyAlignment="1">
      <alignment horizontal="justify" vertical="top"/>
    </xf>
    <xf numFmtId="0" fontId="2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3" fillId="0" borderId="0" xfId="0" applyFont="1"/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  <xf numFmtId="0" fontId="31" fillId="0" borderId="9" xfId="2" applyFont="1" applyFill="1" applyBorder="1" applyAlignment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2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31" fillId="0" borderId="0" xfId="2" applyFont="1" applyFill="1" applyBorder="1" applyAlignment="1"/>
    <xf numFmtId="0" fontId="0" fillId="0" borderId="0" xfId="0" applyBorder="1"/>
    <xf numFmtId="0" fontId="32" fillId="0" borderId="0" xfId="0" applyFont="1" applyFill="1" applyBorder="1"/>
    <xf numFmtId="0" fontId="0" fillId="0" borderId="9" xfId="0" applyBorder="1"/>
    <xf numFmtId="0" fontId="0" fillId="0" borderId="22" xfId="0" applyBorder="1"/>
    <xf numFmtId="0" fontId="1" fillId="3" borderId="23" xfId="0" applyFont="1" applyFill="1" applyBorder="1" applyAlignment="1">
      <alignment horizontal="center"/>
    </xf>
    <xf numFmtId="0" fontId="0" fillId="0" borderId="9" xfId="0" applyFill="1" applyBorder="1"/>
    <xf numFmtId="0" fontId="14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0" fillId="0" borderId="14" xfId="0" applyBorder="1"/>
    <xf numFmtId="0" fontId="0" fillId="0" borderId="21" xfId="0" applyBorder="1"/>
    <xf numFmtId="0" fontId="1" fillId="0" borderId="0" xfId="0" applyFont="1" applyAlignment="1">
      <alignment horizontal="right"/>
    </xf>
    <xf numFmtId="0" fontId="1" fillId="0" borderId="9" xfId="0" applyFont="1" applyBorder="1"/>
    <xf numFmtId="0" fontId="1" fillId="0" borderId="22" xfId="0" applyFont="1" applyBorder="1"/>
    <xf numFmtId="0" fontId="1" fillId="4" borderId="10" xfId="0" applyFont="1" applyFill="1" applyBorder="1"/>
    <xf numFmtId="2" fontId="1" fillId="4" borderId="26" xfId="0" applyNumberFormat="1" applyFont="1" applyFill="1" applyBorder="1"/>
    <xf numFmtId="0" fontId="33" fillId="0" borderId="0" xfId="0" applyFont="1" applyBorder="1"/>
    <xf numFmtId="0" fontId="1" fillId="4" borderId="27" xfId="0" applyFont="1" applyFill="1" applyBorder="1"/>
    <xf numFmtId="2" fontId="1" fillId="4" borderId="18" xfId="0" applyNumberFormat="1" applyFont="1" applyFill="1" applyBorder="1"/>
    <xf numFmtId="0" fontId="0" fillId="0" borderId="9" xfId="0" applyBorder="1" applyAlignment="1">
      <alignment wrapText="1"/>
    </xf>
    <xf numFmtId="0" fontId="33" fillId="0" borderId="0" xfId="0" applyFont="1"/>
    <xf numFmtId="0" fontId="27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23" fillId="0" borderId="0" xfId="1" applyFont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3">
    <cellStyle name="Normal" xfId="0" builtinId="0"/>
    <cellStyle name="Normal 2 2" xfId="2"/>
    <cellStyle name="Normal_poblac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107156</xdr:rowOff>
    </xdr:from>
    <xdr:to>
      <xdr:col>1</xdr:col>
      <xdr:colOff>1464469</xdr:colOff>
      <xdr:row>1</xdr:row>
      <xdr:rowOff>1130754</xdr:rowOff>
    </xdr:to>
    <xdr:pic>
      <xdr:nvPicPr>
        <xdr:cNvPr id="2" name="1 Imagen" descr="Logo un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056" y="107156"/>
          <a:ext cx="1452563" cy="1537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485775</xdr:colOff>
      <xdr:row>4</xdr:row>
      <xdr:rowOff>27215</xdr:rowOff>
    </xdr:to>
    <xdr:pic>
      <xdr:nvPicPr>
        <xdr:cNvPr id="2" name="1 Imagen" descr="Logo un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809625" cy="85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80" zoomScaleNormal="80" workbookViewId="0">
      <selection activeCell="D13" sqref="D13"/>
    </sheetView>
  </sheetViews>
  <sheetFormatPr baseColWidth="10" defaultRowHeight="18.75" x14ac:dyDescent="0.3"/>
  <cols>
    <col min="1" max="1" width="6.5703125" style="18" customWidth="1"/>
    <col min="2" max="2" width="52.7109375" style="1" customWidth="1"/>
    <col min="3" max="3" width="25" style="19" customWidth="1"/>
    <col min="4" max="4" width="110" customWidth="1"/>
  </cols>
  <sheetData>
    <row r="1" spans="1:4" ht="40.5" customHeight="1" x14ac:dyDescent="0.3">
      <c r="C1" s="97" t="s">
        <v>64</v>
      </c>
      <c r="D1" s="97"/>
    </row>
    <row r="2" spans="1:4" ht="91.5" customHeight="1" x14ac:dyDescent="0.3">
      <c r="B2" s="98" t="s">
        <v>65</v>
      </c>
      <c r="C2" s="98"/>
      <c r="D2" s="98"/>
    </row>
    <row r="3" spans="1:4" ht="19.5" thickBot="1" x14ac:dyDescent="0.35">
      <c r="B3" s="98"/>
      <c r="C3" s="98"/>
      <c r="D3" s="98"/>
    </row>
    <row r="4" spans="1:4" ht="19.5" customHeight="1" x14ac:dyDescent="0.3">
      <c r="B4" s="52" t="s">
        <v>44</v>
      </c>
      <c r="C4" s="53" t="s">
        <v>45</v>
      </c>
      <c r="D4" s="54" t="s">
        <v>46</v>
      </c>
    </row>
    <row r="5" spans="1:4" ht="52.5" customHeight="1" x14ac:dyDescent="0.3">
      <c r="A5" s="18">
        <v>1</v>
      </c>
      <c r="B5" s="20" t="s">
        <v>233</v>
      </c>
      <c r="C5" s="21" t="s">
        <v>66</v>
      </c>
      <c r="D5" s="22" t="s">
        <v>67</v>
      </c>
    </row>
    <row r="6" spans="1:4" ht="65.099999999999994" customHeight="1" x14ac:dyDescent="0.3">
      <c r="A6" s="18">
        <v>2</v>
      </c>
      <c r="B6" s="20" t="s">
        <v>237</v>
      </c>
      <c r="C6" s="21" t="s">
        <v>47</v>
      </c>
      <c r="D6" s="22" t="s">
        <v>48</v>
      </c>
    </row>
    <row r="7" spans="1:4" ht="65.099999999999994" customHeight="1" x14ac:dyDescent="0.3">
      <c r="A7" s="18">
        <v>3</v>
      </c>
      <c r="B7" s="24" t="s">
        <v>234</v>
      </c>
      <c r="C7" s="25" t="s">
        <v>68</v>
      </c>
      <c r="D7" s="26" t="s">
        <v>49</v>
      </c>
    </row>
    <row r="8" spans="1:4" ht="65.099999999999994" customHeight="1" x14ac:dyDescent="0.3">
      <c r="A8" s="18">
        <v>4</v>
      </c>
      <c r="B8" s="24" t="s">
        <v>69</v>
      </c>
      <c r="C8" s="25" t="s">
        <v>70</v>
      </c>
      <c r="D8" s="23" t="s">
        <v>50</v>
      </c>
    </row>
    <row r="9" spans="1:4" ht="65.099999999999994" customHeight="1" x14ac:dyDescent="0.3">
      <c r="A9" s="18">
        <v>5</v>
      </c>
      <c r="B9" s="24" t="s">
        <v>235</v>
      </c>
      <c r="C9" s="25" t="s">
        <v>71</v>
      </c>
      <c r="D9" s="23" t="s">
        <v>72</v>
      </c>
    </row>
    <row r="10" spans="1:4" ht="65.099999999999994" customHeight="1" x14ac:dyDescent="0.3">
      <c r="A10" s="18">
        <v>6</v>
      </c>
      <c r="B10" s="27" t="s">
        <v>239</v>
      </c>
      <c r="C10" s="28" t="s">
        <v>240</v>
      </c>
      <c r="D10" s="23" t="s">
        <v>52</v>
      </c>
    </row>
    <row r="11" spans="1:4" ht="65.099999999999994" customHeight="1" x14ac:dyDescent="0.3">
      <c r="A11" s="18">
        <v>7</v>
      </c>
      <c r="B11" s="24" t="s">
        <v>73</v>
      </c>
      <c r="C11" s="25" t="s">
        <v>241</v>
      </c>
      <c r="D11" s="23" t="s">
        <v>48</v>
      </c>
    </row>
    <row r="12" spans="1:4" ht="65.099999999999994" customHeight="1" x14ac:dyDescent="0.3">
      <c r="A12" s="18">
        <v>8</v>
      </c>
      <c r="B12" s="24" t="s">
        <v>236</v>
      </c>
      <c r="C12" s="25" t="s">
        <v>238</v>
      </c>
      <c r="D12" s="23" t="s">
        <v>51</v>
      </c>
    </row>
    <row r="13" spans="1:4" ht="65.099999999999994" customHeight="1" x14ac:dyDescent="0.3"/>
  </sheetData>
  <mergeCells count="2">
    <mergeCell ref="C1:D1"/>
    <mergeCell ref="B2:D3"/>
  </mergeCells>
  <pageMargins left="0.70866141732283472" right="0.70866141732283472" top="0.74803149606299213" bottom="0.74803149606299213" header="0.31496062992125984" footer="0.31496062992125984"/>
  <pageSetup orientation="landscape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7"/>
  <sheetViews>
    <sheetView topLeftCell="A124" zoomScale="80" zoomScaleNormal="80" workbookViewId="0">
      <selection activeCell="B44" sqref="B44"/>
    </sheetView>
  </sheetViews>
  <sheetFormatPr baseColWidth="10" defaultRowHeight="18.75" x14ac:dyDescent="0.3"/>
  <cols>
    <col min="2" max="2" width="11.42578125" style="4"/>
    <col min="3" max="10" width="20.7109375" customWidth="1"/>
  </cols>
  <sheetData>
    <row r="1" spans="2:9" ht="26.25" x14ac:dyDescent="0.4">
      <c r="C1" s="2"/>
      <c r="D1" s="3" t="s">
        <v>28</v>
      </c>
    </row>
    <row r="2" spans="2:9" ht="19.5" thickBot="1" x14ac:dyDescent="0.35">
      <c r="B2" s="4" t="s">
        <v>256</v>
      </c>
    </row>
    <row r="3" spans="2:9" ht="45" customHeight="1" thickBot="1" x14ac:dyDescent="0.3">
      <c r="B3" s="101" t="s">
        <v>0</v>
      </c>
      <c r="C3" s="102" t="s">
        <v>1</v>
      </c>
      <c r="D3" s="102" t="s">
        <v>2</v>
      </c>
      <c r="E3" s="102" t="s">
        <v>3</v>
      </c>
      <c r="F3" s="102" t="s">
        <v>4</v>
      </c>
      <c r="G3" s="102" t="s">
        <v>145</v>
      </c>
      <c r="H3" s="102" t="s">
        <v>5</v>
      </c>
      <c r="I3" s="102" t="s">
        <v>6</v>
      </c>
    </row>
    <row r="4" spans="2:9" ht="55.5" customHeight="1" x14ac:dyDescent="0.25">
      <c r="B4" s="116" t="s">
        <v>153</v>
      </c>
      <c r="C4" s="118" t="s">
        <v>154</v>
      </c>
      <c r="D4" s="103" t="s">
        <v>155</v>
      </c>
      <c r="E4" s="116" t="s">
        <v>156</v>
      </c>
      <c r="F4" s="120" t="s">
        <v>157</v>
      </c>
      <c r="G4" s="122">
        <v>0.55000000000000004</v>
      </c>
      <c r="H4" s="124">
        <v>41613</v>
      </c>
      <c r="I4" s="126" t="s">
        <v>8</v>
      </c>
    </row>
    <row r="5" spans="2:9" ht="23.25" thickBot="1" x14ac:dyDescent="0.3">
      <c r="B5" s="117"/>
      <c r="C5" s="119"/>
      <c r="D5" s="105" t="s">
        <v>158</v>
      </c>
      <c r="E5" s="117"/>
      <c r="F5" s="121"/>
      <c r="G5" s="123"/>
      <c r="H5" s="125"/>
      <c r="I5" s="127"/>
    </row>
    <row r="6" spans="2:9" ht="68.25" thickBot="1" x14ac:dyDescent="0.3">
      <c r="B6" s="107" t="s">
        <v>21</v>
      </c>
      <c r="C6" s="104"/>
      <c r="D6" s="105"/>
      <c r="E6" s="105" t="s">
        <v>172</v>
      </c>
      <c r="F6" s="109" t="s">
        <v>173</v>
      </c>
      <c r="G6" s="110">
        <v>1</v>
      </c>
      <c r="H6" s="111">
        <v>41891</v>
      </c>
      <c r="I6" s="112" t="s">
        <v>8</v>
      </c>
    </row>
    <row r="7" spans="2:9" ht="57" thickBot="1" x14ac:dyDescent="0.3">
      <c r="B7" s="107" t="s">
        <v>21</v>
      </c>
      <c r="C7" s="104"/>
      <c r="D7" s="105"/>
      <c r="E7" s="105" t="s">
        <v>174</v>
      </c>
      <c r="F7" s="109" t="s">
        <v>175</v>
      </c>
      <c r="G7" s="110">
        <v>0.48</v>
      </c>
      <c r="H7" s="111">
        <v>41891</v>
      </c>
      <c r="I7" s="112" t="s">
        <v>8</v>
      </c>
    </row>
    <row r="8" spans="2:9" ht="29.25" customHeight="1" x14ac:dyDescent="0.25">
      <c r="B8" s="118" t="s">
        <v>176</v>
      </c>
      <c r="C8" s="118" t="s">
        <v>122</v>
      </c>
      <c r="D8" s="116"/>
      <c r="E8" s="116" t="s">
        <v>177</v>
      </c>
      <c r="F8" s="120" t="s">
        <v>178</v>
      </c>
      <c r="G8" s="122">
        <v>0.66</v>
      </c>
      <c r="H8" s="124">
        <v>41927</v>
      </c>
      <c r="I8" s="126" t="s">
        <v>8</v>
      </c>
    </row>
    <row r="9" spans="2:9" ht="15.75" thickBot="1" x14ac:dyDescent="0.3">
      <c r="B9" s="119"/>
      <c r="C9" s="119"/>
      <c r="D9" s="117"/>
      <c r="E9" s="117"/>
      <c r="F9" s="121"/>
      <c r="G9" s="123"/>
      <c r="H9" s="125"/>
      <c r="I9" s="127"/>
    </row>
    <row r="10" spans="2:9" ht="34.5" thickBot="1" x14ac:dyDescent="0.3">
      <c r="B10" s="107" t="s">
        <v>153</v>
      </c>
      <c r="C10" s="104"/>
      <c r="D10" s="105"/>
      <c r="E10" s="105" t="s">
        <v>179</v>
      </c>
      <c r="F10" s="109" t="s">
        <v>180</v>
      </c>
      <c r="G10" s="110">
        <v>0.95</v>
      </c>
      <c r="H10" s="111">
        <v>41961</v>
      </c>
      <c r="I10" s="112" t="s">
        <v>8</v>
      </c>
    </row>
    <row r="11" spans="2:9" ht="45.75" thickBot="1" x14ac:dyDescent="0.3">
      <c r="B11" s="113" t="s">
        <v>22</v>
      </c>
      <c r="C11" s="104" t="s">
        <v>23</v>
      </c>
      <c r="D11" s="105"/>
      <c r="E11" s="105" t="s">
        <v>181</v>
      </c>
      <c r="F11" s="109" t="s">
        <v>182</v>
      </c>
      <c r="G11" s="110">
        <v>0.8</v>
      </c>
      <c r="H11" s="111">
        <v>42103</v>
      </c>
      <c r="I11" s="112" t="s">
        <v>8</v>
      </c>
    </row>
    <row r="12" spans="2:9" ht="18" customHeight="1" x14ac:dyDescent="0.25">
      <c r="B12" s="118" t="s">
        <v>23</v>
      </c>
      <c r="C12" s="116" t="s">
        <v>22</v>
      </c>
      <c r="D12" s="116"/>
      <c r="E12" s="116" t="s">
        <v>183</v>
      </c>
      <c r="F12" s="120" t="s">
        <v>184</v>
      </c>
      <c r="G12" s="122">
        <v>0.5</v>
      </c>
      <c r="H12" s="124">
        <v>42131</v>
      </c>
      <c r="I12" s="126"/>
    </row>
    <row r="13" spans="2:9" ht="15.75" thickBot="1" x14ac:dyDescent="0.3">
      <c r="B13" s="119"/>
      <c r="C13" s="117"/>
      <c r="D13" s="117"/>
      <c r="E13" s="117"/>
      <c r="F13" s="121"/>
      <c r="G13" s="123"/>
      <c r="H13" s="125"/>
      <c r="I13" s="127"/>
    </row>
    <row r="14" spans="2:9" ht="57" thickBot="1" x14ac:dyDescent="0.3">
      <c r="B14" s="107" t="s">
        <v>17</v>
      </c>
      <c r="C14" s="105" t="s">
        <v>19</v>
      </c>
      <c r="D14" s="105"/>
      <c r="E14" s="105" t="s">
        <v>185</v>
      </c>
      <c r="F14" s="109" t="s">
        <v>186</v>
      </c>
      <c r="G14" s="109"/>
      <c r="H14" s="111">
        <v>42235</v>
      </c>
      <c r="I14" s="112" t="s">
        <v>8</v>
      </c>
    </row>
    <row r="15" spans="2:9" ht="22.5" x14ac:dyDescent="0.25">
      <c r="B15" s="118" t="s">
        <v>23</v>
      </c>
      <c r="C15" s="106" t="s">
        <v>22</v>
      </c>
      <c r="D15" s="116"/>
      <c r="E15" s="116" t="s">
        <v>187</v>
      </c>
      <c r="F15" s="120" t="s">
        <v>188</v>
      </c>
      <c r="G15" s="122">
        <v>0.5</v>
      </c>
      <c r="H15" s="124">
        <v>42298</v>
      </c>
      <c r="I15" s="126" t="s">
        <v>8</v>
      </c>
    </row>
    <row r="16" spans="2:9" ht="22.5" x14ac:dyDescent="0.25">
      <c r="B16" s="128"/>
      <c r="C16" s="106" t="s">
        <v>189</v>
      </c>
      <c r="D16" s="115"/>
      <c r="E16" s="115"/>
      <c r="F16" s="129"/>
      <c r="G16" s="130"/>
      <c r="H16" s="131"/>
      <c r="I16" s="132"/>
    </row>
    <row r="17" spans="2:9" ht="15.75" thickBot="1" x14ac:dyDescent="0.3">
      <c r="B17" s="119"/>
      <c r="C17" s="104"/>
      <c r="D17" s="117"/>
      <c r="E17" s="117"/>
      <c r="F17" s="121"/>
      <c r="G17" s="123"/>
      <c r="H17" s="125"/>
      <c r="I17" s="127"/>
    </row>
    <row r="18" spans="2:9" ht="22.5" x14ac:dyDescent="0.25">
      <c r="B18" s="118" t="s">
        <v>23</v>
      </c>
      <c r="C18" s="106" t="s">
        <v>22</v>
      </c>
      <c r="D18" s="116"/>
      <c r="E18" s="116" t="s">
        <v>190</v>
      </c>
      <c r="F18" s="120" t="s">
        <v>191</v>
      </c>
      <c r="G18" s="122">
        <v>0.5</v>
      </c>
      <c r="H18" s="124">
        <v>42298</v>
      </c>
      <c r="I18" s="126" t="s">
        <v>8</v>
      </c>
    </row>
    <row r="19" spans="2:9" ht="23.25" thickBot="1" x14ac:dyDescent="0.3">
      <c r="B19" s="119"/>
      <c r="C19" s="105" t="s">
        <v>192</v>
      </c>
      <c r="D19" s="117"/>
      <c r="E19" s="117"/>
      <c r="F19" s="121"/>
      <c r="G19" s="123"/>
      <c r="H19" s="125"/>
      <c r="I19" s="127"/>
    </row>
    <row r="20" spans="2:9" ht="22.5" x14ac:dyDescent="0.25">
      <c r="B20" s="116" t="s">
        <v>22</v>
      </c>
      <c r="C20" s="103" t="s">
        <v>23</v>
      </c>
      <c r="D20" s="116"/>
      <c r="E20" s="116" t="s">
        <v>193</v>
      </c>
      <c r="F20" s="120" t="s">
        <v>194</v>
      </c>
      <c r="G20" s="122">
        <v>0.7</v>
      </c>
      <c r="H20" s="124">
        <v>42304</v>
      </c>
      <c r="I20" s="126" t="s">
        <v>8</v>
      </c>
    </row>
    <row r="21" spans="2:9" ht="22.5" x14ac:dyDescent="0.25">
      <c r="B21" s="115"/>
      <c r="C21" s="106" t="s">
        <v>189</v>
      </c>
      <c r="D21" s="115"/>
      <c r="E21" s="115"/>
      <c r="F21" s="129"/>
      <c r="G21" s="130"/>
      <c r="H21" s="131"/>
      <c r="I21" s="132"/>
    </row>
    <row r="22" spans="2:9" ht="15" x14ac:dyDescent="0.25">
      <c r="B22" s="115"/>
      <c r="C22" s="106" t="s">
        <v>195</v>
      </c>
      <c r="D22" s="115"/>
      <c r="E22" s="115"/>
      <c r="F22" s="129"/>
      <c r="G22" s="130"/>
      <c r="H22" s="131"/>
      <c r="I22" s="132"/>
    </row>
    <row r="23" spans="2:9" ht="15.75" thickBot="1" x14ac:dyDescent="0.3">
      <c r="B23" s="117"/>
      <c r="C23" s="105"/>
      <c r="D23" s="117"/>
      <c r="E23" s="117"/>
      <c r="F23" s="121"/>
      <c r="G23" s="123"/>
      <c r="H23" s="125"/>
      <c r="I23" s="127"/>
    </row>
    <row r="24" spans="2:9" ht="57" thickBot="1" x14ac:dyDescent="0.3">
      <c r="B24" s="107" t="s">
        <v>15</v>
      </c>
      <c r="C24" s="105"/>
      <c r="D24" s="105"/>
      <c r="E24" s="105" t="s">
        <v>196</v>
      </c>
      <c r="F24" s="109" t="s">
        <v>197</v>
      </c>
      <c r="G24" s="109"/>
      <c r="H24" s="111">
        <v>42304</v>
      </c>
      <c r="I24" s="112" t="s">
        <v>8</v>
      </c>
    </row>
    <row r="25" spans="2:9" ht="57" thickBot="1" x14ac:dyDescent="0.3">
      <c r="B25" s="107" t="s">
        <v>198</v>
      </c>
      <c r="C25" s="105"/>
      <c r="D25" s="105"/>
      <c r="E25" s="105" t="s">
        <v>199</v>
      </c>
      <c r="F25" s="109" t="s">
        <v>200</v>
      </c>
      <c r="G25" s="109"/>
      <c r="H25" s="111">
        <v>42404</v>
      </c>
      <c r="I25" s="112" t="s">
        <v>8</v>
      </c>
    </row>
    <row r="26" spans="2:9" ht="79.5" thickBot="1" x14ac:dyDescent="0.3">
      <c r="B26" s="107" t="s">
        <v>106</v>
      </c>
      <c r="C26" s="105"/>
      <c r="D26" s="105"/>
      <c r="E26" s="105" t="s">
        <v>201</v>
      </c>
      <c r="F26" s="109" t="s">
        <v>202</v>
      </c>
      <c r="G26" s="109"/>
      <c r="H26" s="111">
        <v>42415</v>
      </c>
      <c r="I26" s="112" t="s">
        <v>8</v>
      </c>
    </row>
    <row r="27" spans="2:9" ht="57" thickBot="1" x14ac:dyDescent="0.3">
      <c r="B27" s="107" t="s">
        <v>203</v>
      </c>
      <c r="C27" s="105"/>
      <c r="D27" s="105"/>
      <c r="E27" s="105" t="s">
        <v>204</v>
      </c>
      <c r="F27" s="109" t="s">
        <v>205</v>
      </c>
      <c r="G27" s="109"/>
      <c r="H27" s="111">
        <v>42719</v>
      </c>
      <c r="I27" s="112" t="s">
        <v>8</v>
      </c>
    </row>
    <row r="28" spans="2:9" ht="21.75" customHeight="1" x14ac:dyDescent="0.25">
      <c r="B28" s="118" t="s">
        <v>206</v>
      </c>
      <c r="C28" s="106" t="s">
        <v>15</v>
      </c>
      <c r="D28" s="116"/>
      <c r="E28" s="116" t="s">
        <v>207</v>
      </c>
      <c r="F28" s="120" t="s">
        <v>208</v>
      </c>
      <c r="G28" s="120"/>
      <c r="H28" s="124">
        <v>42537</v>
      </c>
      <c r="I28" s="126" t="s">
        <v>8</v>
      </c>
    </row>
    <row r="29" spans="2:9" ht="23.25" thickBot="1" x14ac:dyDescent="0.3">
      <c r="B29" s="119"/>
      <c r="C29" s="105" t="s">
        <v>114</v>
      </c>
      <c r="D29" s="117"/>
      <c r="E29" s="117"/>
      <c r="F29" s="121"/>
      <c r="G29" s="121"/>
      <c r="H29" s="125"/>
      <c r="I29" s="127"/>
    </row>
    <row r="30" spans="2:9" ht="45.75" thickBot="1" x14ac:dyDescent="0.3">
      <c r="B30" s="107" t="s">
        <v>206</v>
      </c>
      <c r="C30" s="105" t="s">
        <v>15</v>
      </c>
      <c r="D30" s="105"/>
      <c r="E30" s="105" t="s">
        <v>209</v>
      </c>
      <c r="F30" s="109" t="s">
        <v>210</v>
      </c>
      <c r="G30" s="109"/>
      <c r="H30" s="111">
        <v>42537</v>
      </c>
      <c r="I30" s="112" t="s">
        <v>8</v>
      </c>
    </row>
    <row r="31" spans="2:9" ht="45.75" thickBot="1" x14ac:dyDescent="0.3">
      <c r="B31" s="107" t="s">
        <v>114</v>
      </c>
      <c r="C31" s="104" t="s">
        <v>206</v>
      </c>
      <c r="D31" s="105"/>
      <c r="E31" s="105" t="s">
        <v>211</v>
      </c>
      <c r="F31" s="109" t="s">
        <v>212</v>
      </c>
      <c r="G31" s="109"/>
      <c r="H31" s="111">
        <v>42626</v>
      </c>
      <c r="I31" s="112" t="s">
        <v>8</v>
      </c>
    </row>
    <row r="32" spans="2:9" ht="34.5" thickBot="1" x14ac:dyDescent="0.3">
      <c r="B32" s="107" t="s">
        <v>13</v>
      </c>
      <c r="C32" s="104"/>
      <c r="D32" s="105"/>
      <c r="E32" s="105" t="s">
        <v>213</v>
      </c>
      <c r="F32" s="109" t="s">
        <v>214</v>
      </c>
      <c r="G32" s="109"/>
      <c r="H32" s="111">
        <v>42649</v>
      </c>
      <c r="I32" s="112" t="s">
        <v>8</v>
      </c>
    </row>
    <row r="33" spans="2:9" ht="45.75" thickBot="1" x14ac:dyDescent="0.3">
      <c r="B33" s="107" t="s">
        <v>112</v>
      </c>
      <c r="C33" s="104"/>
      <c r="D33" s="105"/>
      <c r="E33" s="105" t="s">
        <v>215</v>
      </c>
      <c r="F33" s="109" t="s">
        <v>216</v>
      </c>
      <c r="G33" s="109"/>
      <c r="H33" s="111">
        <v>42689</v>
      </c>
      <c r="I33" s="112" t="s">
        <v>8</v>
      </c>
    </row>
    <row r="34" spans="2:9" ht="22.5" x14ac:dyDescent="0.25">
      <c r="B34" s="118" t="s">
        <v>123</v>
      </c>
      <c r="C34" s="103" t="s">
        <v>127</v>
      </c>
      <c r="D34" s="116"/>
      <c r="E34" s="116" t="s">
        <v>244</v>
      </c>
      <c r="F34" s="120" t="s">
        <v>245</v>
      </c>
      <c r="G34" s="120"/>
      <c r="H34" s="124">
        <v>42751</v>
      </c>
      <c r="I34" s="126" t="s">
        <v>8</v>
      </c>
    </row>
    <row r="35" spans="2:9" ht="22.5" x14ac:dyDescent="0.25">
      <c r="B35" s="128"/>
      <c r="C35" s="103" t="s">
        <v>242</v>
      </c>
      <c r="D35" s="115"/>
      <c r="E35" s="115"/>
      <c r="F35" s="129"/>
      <c r="G35" s="129"/>
      <c r="H35" s="131"/>
      <c r="I35" s="132"/>
    </row>
    <row r="36" spans="2:9" ht="23.25" thickBot="1" x14ac:dyDescent="0.3">
      <c r="B36" s="119"/>
      <c r="C36" s="104" t="s">
        <v>243</v>
      </c>
      <c r="D36" s="117"/>
      <c r="E36" s="117"/>
      <c r="F36" s="121"/>
      <c r="G36" s="121"/>
      <c r="H36" s="125"/>
      <c r="I36" s="127"/>
    </row>
    <row r="37" spans="2:9" ht="45.75" thickBot="1" x14ac:dyDescent="0.3">
      <c r="B37" s="107" t="s">
        <v>9</v>
      </c>
      <c r="C37" s="104"/>
      <c r="D37" s="105" t="s">
        <v>246</v>
      </c>
      <c r="E37" s="105" t="s">
        <v>247</v>
      </c>
      <c r="F37" s="109" t="s">
        <v>248</v>
      </c>
      <c r="G37" s="109"/>
      <c r="H37" s="111">
        <v>42751</v>
      </c>
      <c r="I37" s="112" t="s">
        <v>8</v>
      </c>
    </row>
    <row r="38" spans="2:9" ht="22.5" x14ac:dyDescent="0.25">
      <c r="B38" s="118" t="s">
        <v>249</v>
      </c>
      <c r="C38" s="103" t="s">
        <v>123</v>
      </c>
      <c r="D38" s="116"/>
      <c r="E38" s="106" t="s">
        <v>250</v>
      </c>
      <c r="F38" s="120" t="s">
        <v>252</v>
      </c>
      <c r="G38" s="120"/>
      <c r="H38" s="124">
        <v>42789</v>
      </c>
      <c r="I38" s="126"/>
    </row>
    <row r="39" spans="2:9" ht="22.5" x14ac:dyDescent="0.25">
      <c r="B39" s="128"/>
      <c r="C39" s="114"/>
      <c r="D39" s="115"/>
      <c r="E39" s="106" t="s">
        <v>251</v>
      </c>
      <c r="F39" s="129"/>
      <c r="G39" s="129"/>
      <c r="H39" s="131"/>
      <c r="I39" s="132"/>
    </row>
    <row r="40" spans="2:9" ht="23.25" thickBot="1" x14ac:dyDescent="0.3">
      <c r="B40" s="119"/>
      <c r="C40" s="104" t="s">
        <v>127</v>
      </c>
      <c r="D40" s="117"/>
      <c r="E40" s="108"/>
      <c r="F40" s="121"/>
      <c r="G40" s="121"/>
      <c r="H40" s="125"/>
      <c r="I40" s="127"/>
    </row>
    <row r="41" spans="2:9" ht="22.5" x14ac:dyDescent="0.25">
      <c r="B41" s="118" t="s">
        <v>249</v>
      </c>
      <c r="C41" s="103" t="s">
        <v>123</v>
      </c>
      <c r="D41" s="116"/>
      <c r="E41" s="116" t="s">
        <v>253</v>
      </c>
      <c r="F41" s="120" t="s">
        <v>254</v>
      </c>
      <c r="G41" s="120"/>
      <c r="H41" s="126" t="s">
        <v>255</v>
      </c>
      <c r="I41" s="126" t="s">
        <v>8</v>
      </c>
    </row>
    <row r="42" spans="2:9" ht="15" x14ac:dyDescent="0.25">
      <c r="B42" s="128"/>
      <c r="C42" s="114"/>
      <c r="D42" s="115"/>
      <c r="E42" s="115"/>
      <c r="F42" s="129"/>
      <c r="G42" s="129"/>
      <c r="H42" s="132"/>
      <c r="I42" s="132"/>
    </row>
    <row r="43" spans="2:9" ht="23.25" thickBot="1" x14ac:dyDescent="0.3">
      <c r="B43" s="119"/>
      <c r="C43" s="104" t="s">
        <v>127</v>
      </c>
      <c r="D43" s="117"/>
      <c r="E43" s="117"/>
      <c r="F43" s="121"/>
      <c r="G43" s="121"/>
      <c r="H43" s="127"/>
      <c r="I43" s="127"/>
    </row>
    <row r="45" spans="2:9" x14ac:dyDescent="0.3">
      <c r="B45" s="4" t="s">
        <v>257</v>
      </c>
    </row>
    <row r="46" spans="2:9" ht="19.5" thickBot="1" x14ac:dyDescent="0.35"/>
    <row r="47" spans="2:9" ht="30.75" customHeight="1" thickBot="1" x14ac:dyDescent="0.3">
      <c r="B47" s="101" t="s">
        <v>0</v>
      </c>
      <c r="C47" s="102" t="s">
        <v>1</v>
      </c>
      <c r="D47" s="102" t="s">
        <v>2</v>
      </c>
      <c r="E47" s="102" t="s">
        <v>3</v>
      </c>
      <c r="F47" s="102" t="s">
        <v>4</v>
      </c>
      <c r="G47" s="102" t="s">
        <v>5</v>
      </c>
      <c r="H47" s="102" t="s">
        <v>24</v>
      </c>
      <c r="I47" s="102" t="s">
        <v>6</v>
      </c>
    </row>
    <row r="48" spans="2:9" ht="15" x14ac:dyDescent="0.25">
      <c r="B48" s="116" t="s">
        <v>258</v>
      </c>
      <c r="C48" s="106" t="s">
        <v>259</v>
      </c>
      <c r="D48" s="116"/>
      <c r="E48" s="116" t="s">
        <v>263</v>
      </c>
      <c r="F48" s="120" t="s">
        <v>264</v>
      </c>
      <c r="G48" s="138">
        <v>40430</v>
      </c>
      <c r="H48" s="138">
        <v>41066</v>
      </c>
      <c r="I48" s="120" t="s">
        <v>8</v>
      </c>
    </row>
    <row r="49" spans="2:9" ht="22.5" x14ac:dyDescent="0.25">
      <c r="B49" s="115"/>
      <c r="C49" s="106" t="s">
        <v>260</v>
      </c>
      <c r="D49" s="115"/>
      <c r="E49" s="115"/>
      <c r="F49" s="129"/>
      <c r="G49" s="139"/>
      <c r="H49" s="139"/>
      <c r="I49" s="129"/>
    </row>
    <row r="50" spans="2:9" ht="15" x14ac:dyDescent="0.25">
      <c r="B50" s="115"/>
      <c r="C50" s="106" t="s">
        <v>261</v>
      </c>
      <c r="D50" s="115"/>
      <c r="E50" s="115"/>
      <c r="F50" s="129"/>
      <c r="G50" s="139"/>
      <c r="H50" s="139"/>
      <c r="I50" s="129"/>
    </row>
    <row r="51" spans="2:9" ht="15.75" thickBot="1" x14ac:dyDescent="0.3">
      <c r="B51" s="117"/>
      <c r="C51" s="105" t="s">
        <v>262</v>
      </c>
      <c r="D51" s="117"/>
      <c r="E51" s="117"/>
      <c r="F51" s="121"/>
      <c r="G51" s="140"/>
      <c r="H51" s="140"/>
      <c r="I51" s="121"/>
    </row>
    <row r="52" spans="2:9" ht="22.5" x14ac:dyDescent="0.25">
      <c r="B52" s="116" t="s">
        <v>265</v>
      </c>
      <c r="C52" s="106" t="s">
        <v>266</v>
      </c>
      <c r="D52" s="116"/>
      <c r="E52" s="116" t="s">
        <v>267</v>
      </c>
      <c r="F52" s="120" t="s">
        <v>268</v>
      </c>
      <c r="G52" s="138">
        <v>40079</v>
      </c>
      <c r="H52" s="138">
        <v>41080</v>
      </c>
      <c r="I52" s="120" t="s">
        <v>8</v>
      </c>
    </row>
    <row r="53" spans="2:9" ht="23.25" thickBot="1" x14ac:dyDescent="0.3">
      <c r="B53" s="117"/>
      <c r="C53" s="105" t="s">
        <v>9</v>
      </c>
      <c r="D53" s="117"/>
      <c r="E53" s="117"/>
      <c r="F53" s="121"/>
      <c r="G53" s="140"/>
      <c r="H53" s="140"/>
      <c r="I53" s="121"/>
    </row>
    <row r="54" spans="2:9" ht="33" customHeight="1" x14ac:dyDescent="0.25">
      <c r="B54" s="116" t="s">
        <v>269</v>
      </c>
      <c r="C54" s="106"/>
      <c r="D54" s="116"/>
      <c r="E54" s="116" t="s">
        <v>270</v>
      </c>
      <c r="F54" s="120" t="s">
        <v>271</v>
      </c>
      <c r="G54" s="138">
        <v>40585</v>
      </c>
      <c r="H54" s="138">
        <v>41086</v>
      </c>
      <c r="I54" s="120" t="s">
        <v>272</v>
      </c>
    </row>
    <row r="55" spans="2:9" ht="23.25" thickBot="1" x14ac:dyDescent="0.3">
      <c r="B55" s="117"/>
      <c r="C55" s="105" t="s">
        <v>111</v>
      </c>
      <c r="D55" s="117"/>
      <c r="E55" s="117"/>
      <c r="F55" s="121"/>
      <c r="G55" s="140"/>
      <c r="H55" s="140"/>
      <c r="I55" s="121"/>
    </row>
    <row r="56" spans="2:9" ht="34.5" thickBot="1" x14ac:dyDescent="0.3">
      <c r="B56" s="113" t="s">
        <v>15</v>
      </c>
      <c r="C56" s="105" t="s">
        <v>273</v>
      </c>
      <c r="D56" s="105"/>
      <c r="E56" s="105" t="s">
        <v>274</v>
      </c>
      <c r="F56" s="109" t="s">
        <v>275</v>
      </c>
      <c r="G56" s="133">
        <v>40079</v>
      </c>
      <c r="H56" s="133">
        <v>41177</v>
      </c>
      <c r="I56" s="109" t="s">
        <v>272</v>
      </c>
    </row>
    <row r="57" spans="2:9" ht="22.5" x14ac:dyDescent="0.25">
      <c r="B57" s="116" t="s">
        <v>123</v>
      </c>
      <c r="C57" s="134" t="s">
        <v>276</v>
      </c>
      <c r="D57" s="141"/>
      <c r="E57" s="141" t="s">
        <v>278</v>
      </c>
      <c r="F57" s="120" t="s">
        <v>279</v>
      </c>
      <c r="G57" s="138">
        <v>40876</v>
      </c>
      <c r="H57" s="138">
        <v>41253</v>
      </c>
      <c r="I57" s="120" t="s">
        <v>8</v>
      </c>
    </row>
    <row r="58" spans="2:9" ht="22.5" x14ac:dyDescent="0.25">
      <c r="B58" s="115"/>
      <c r="C58" s="134" t="s">
        <v>277</v>
      </c>
      <c r="D58" s="142"/>
      <c r="E58" s="142"/>
      <c r="F58" s="129"/>
      <c r="G58" s="139"/>
      <c r="H58" s="139"/>
      <c r="I58" s="129"/>
    </row>
    <row r="59" spans="2:9" ht="15" x14ac:dyDescent="0.25">
      <c r="B59" s="115"/>
      <c r="C59" s="114"/>
      <c r="D59" s="142"/>
      <c r="E59" s="142"/>
      <c r="F59" s="129"/>
      <c r="G59" s="139"/>
      <c r="H59" s="139"/>
      <c r="I59" s="129"/>
    </row>
    <row r="60" spans="2:9" ht="15.75" thickBot="1" x14ac:dyDescent="0.3">
      <c r="B60" s="117"/>
      <c r="C60" s="108"/>
      <c r="D60" s="143"/>
      <c r="E60" s="143"/>
      <c r="F60" s="121"/>
      <c r="G60" s="140"/>
      <c r="H60" s="140"/>
      <c r="I60" s="121"/>
    </row>
    <row r="61" spans="2:9" ht="45.75" thickBot="1" x14ac:dyDescent="0.3">
      <c r="B61" s="113" t="s">
        <v>111</v>
      </c>
      <c r="C61" s="105" t="s">
        <v>280</v>
      </c>
      <c r="D61" s="105"/>
      <c r="E61" s="105" t="s">
        <v>281</v>
      </c>
      <c r="F61" s="109" t="s">
        <v>282</v>
      </c>
      <c r="G61" s="133">
        <v>40079</v>
      </c>
      <c r="H61" s="133">
        <v>41284</v>
      </c>
      <c r="I61" s="109" t="s">
        <v>8</v>
      </c>
    </row>
    <row r="62" spans="2:9" ht="102" thickBot="1" x14ac:dyDescent="0.3">
      <c r="B62" s="113" t="s">
        <v>13</v>
      </c>
      <c r="C62" s="135"/>
      <c r="D62" s="105"/>
      <c r="E62" s="105" t="s">
        <v>283</v>
      </c>
      <c r="F62" s="109" t="s">
        <v>284</v>
      </c>
      <c r="G62" s="133">
        <v>39944</v>
      </c>
      <c r="H62" s="133">
        <v>41326</v>
      </c>
      <c r="I62" s="109" t="s">
        <v>272</v>
      </c>
    </row>
    <row r="63" spans="2:9" ht="22.5" x14ac:dyDescent="0.25">
      <c r="B63" s="116" t="s">
        <v>19</v>
      </c>
      <c r="C63" s="144"/>
      <c r="D63" s="106" t="s">
        <v>285</v>
      </c>
      <c r="E63" s="116" t="s">
        <v>287</v>
      </c>
      <c r="F63" s="120" t="s">
        <v>288</v>
      </c>
      <c r="G63" s="138">
        <v>40284</v>
      </c>
      <c r="H63" s="138">
        <v>41486</v>
      </c>
      <c r="I63" s="120" t="s">
        <v>11</v>
      </c>
    </row>
    <row r="64" spans="2:9" ht="23.25" thickBot="1" x14ac:dyDescent="0.3">
      <c r="B64" s="117"/>
      <c r="C64" s="145"/>
      <c r="D64" s="105" t="s">
        <v>286</v>
      </c>
      <c r="E64" s="117"/>
      <c r="F64" s="121"/>
      <c r="G64" s="140"/>
      <c r="H64" s="140"/>
      <c r="I64" s="121"/>
    </row>
    <row r="65" spans="2:9" ht="79.5" thickBot="1" x14ac:dyDescent="0.3">
      <c r="B65" s="113" t="s">
        <v>15</v>
      </c>
      <c r="C65" s="136" t="s">
        <v>289</v>
      </c>
      <c r="D65" s="136" t="s">
        <v>290</v>
      </c>
      <c r="E65" s="136" t="s">
        <v>291</v>
      </c>
      <c r="F65" s="109" t="s">
        <v>292</v>
      </c>
      <c r="G65" s="133">
        <v>40779</v>
      </c>
      <c r="H65" s="111">
        <v>41516</v>
      </c>
      <c r="I65" s="112" t="s">
        <v>8</v>
      </c>
    </row>
    <row r="66" spans="2:9" ht="34.5" thickBot="1" x14ac:dyDescent="0.3">
      <c r="B66" s="113" t="s">
        <v>18</v>
      </c>
      <c r="C66" s="135"/>
      <c r="D66" s="105"/>
      <c r="E66" s="105" t="s">
        <v>293</v>
      </c>
      <c r="F66" s="109" t="s">
        <v>294</v>
      </c>
      <c r="G66" s="133">
        <v>40526</v>
      </c>
      <c r="H66" s="133">
        <v>41527</v>
      </c>
      <c r="I66" s="109" t="s">
        <v>11</v>
      </c>
    </row>
    <row r="67" spans="2:9" ht="15" x14ac:dyDescent="0.25">
      <c r="B67" s="147" t="s">
        <v>295</v>
      </c>
      <c r="C67" s="137" t="s">
        <v>296</v>
      </c>
      <c r="D67" s="116"/>
      <c r="E67" s="116" t="s">
        <v>299</v>
      </c>
      <c r="F67" s="120" t="s">
        <v>300</v>
      </c>
      <c r="G67" s="138">
        <v>40518</v>
      </c>
      <c r="H67" s="138">
        <v>41625</v>
      </c>
      <c r="I67" s="120" t="s">
        <v>11</v>
      </c>
    </row>
    <row r="68" spans="2:9" ht="22.5" x14ac:dyDescent="0.25">
      <c r="B68" s="146"/>
      <c r="C68" s="137" t="s">
        <v>7</v>
      </c>
      <c r="D68" s="115"/>
      <c r="E68" s="115"/>
      <c r="F68" s="129"/>
      <c r="G68" s="139"/>
      <c r="H68" s="139"/>
      <c r="I68" s="129"/>
    </row>
    <row r="69" spans="2:9" ht="15" x14ac:dyDescent="0.25">
      <c r="B69" s="146"/>
      <c r="C69" s="106" t="s">
        <v>15</v>
      </c>
      <c r="D69" s="115"/>
      <c r="E69" s="115"/>
      <c r="F69" s="129"/>
      <c r="G69" s="139"/>
      <c r="H69" s="139"/>
      <c r="I69" s="129"/>
    </row>
    <row r="70" spans="2:9" ht="22.5" x14ac:dyDescent="0.25">
      <c r="B70" s="146"/>
      <c r="C70" s="137" t="s">
        <v>118</v>
      </c>
      <c r="D70" s="115"/>
      <c r="E70" s="115"/>
      <c r="F70" s="129"/>
      <c r="G70" s="139"/>
      <c r="H70" s="139"/>
      <c r="I70" s="129"/>
    </row>
    <row r="71" spans="2:9" ht="22.5" x14ac:dyDescent="0.25">
      <c r="B71" s="146"/>
      <c r="C71" s="137" t="s">
        <v>19</v>
      </c>
      <c r="D71" s="115"/>
      <c r="E71" s="115"/>
      <c r="F71" s="129"/>
      <c r="G71" s="139"/>
      <c r="H71" s="139"/>
      <c r="I71" s="129"/>
    </row>
    <row r="72" spans="2:9" ht="15" x14ac:dyDescent="0.25">
      <c r="B72" s="146"/>
      <c r="C72" s="137" t="s">
        <v>297</v>
      </c>
      <c r="D72" s="115"/>
      <c r="E72" s="115"/>
      <c r="F72" s="129"/>
      <c r="G72" s="139"/>
      <c r="H72" s="139"/>
      <c r="I72" s="129"/>
    </row>
    <row r="73" spans="2:9" ht="23.25" thickBot="1" x14ac:dyDescent="0.3">
      <c r="B73" s="148"/>
      <c r="C73" s="105" t="s">
        <v>298</v>
      </c>
      <c r="D73" s="117"/>
      <c r="E73" s="117"/>
      <c r="F73" s="121"/>
      <c r="G73" s="140"/>
      <c r="H73" s="140"/>
      <c r="I73" s="121"/>
    </row>
    <row r="74" spans="2:9" ht="34.5" thickBot="1" x14ac:dyDescent="0.3">
      <c r="B74" s="113" t="s">
        <v>115</v>
      </c>
      <c r="C74" s="104"/>
      <c r="D74" s="105"/>
      <c r="E74" s="105" t="s">
        <v>301</v>
      </c>
      <c r="F74" s="109" t="s">
        <v>302</v>
      </c>
      <c r="G74" s="133">
        <v>41166</v>
      </c>
      <c r="H74" s="111">
        <v>41717</v>
      </c>
      <c r="I74" s="112" t="s">
        <v>8</v>
      </c>
    </row>
    <row r="75" spans="2:9" ht="55.5" customHeight="1" x14ac:dyDescent="0.25">
      <c r="B75" s="116" t="s">
        <v>127</v>
      </c>
      <c r="C75" s="134" t="s">
        <v>303</v>
      </c>
      <c r="D75" s="141" t="s">
        <v>305</v>
      </c>
      <c r="E75" s="141" t="s">
        <v>306</v>
      </c>
      <c r="F75" s="120" t="s">
        <v>307</v>
      </c>
      <c r="G75" s="138">
        <v>41066</v>
      </c>
      <c r="H75" s="124">
        <v>41719</v>
      </c>
      <c r="I75" s="126" t="s">
        <v>8</v>
      </c>
    </row>
    <row r="76" spans="2:9" ht="23.25" thickBot="1" x14ac:dyDescent="0.3">
      <c r="B76" s="117"/>
      <c r="C76" s="136" t="s">
        <v>304</v>
      </c>
      <c r="D76" s="143"/>
      <c r="E76" s="143"/>
      <c r="F76" s="121"/>
      <c r="G76" s="140"/>
      <c r="H76" s="125"/>
      <c r="I76" s="127"/>
    </row>
    <row r="77" spans="2:9" ht="22.5" x14ac:dyDescent="0.25">
      <c r="B77" s="116" t="s">
        <v>266</v>
      </c>
      <c r="C77" s="103" t="s">
        <v>265</v>
      </c>
      <c r="D77" s="116"/>
      <c r="E77" s="116" t="s">
        <v>308</v>
      </c>
      <c r="F77" s="120" t="s">
        <v>309</v>
      </c>
      <c r="G77" s="138">
        <v>41186</v>
      </c>
      <c r="H77" s="138">
        <v>41719</v>
      </c>
      <c r="I77" s="120"/>
    </row>
    <row r="78" spans="2:9" ht="22.5" x14ac:dyDescent="0.25">
      <c r="B78" s="115"/>
      <c r="C78" s="106" t="s">
        <v>9</v>
      </c>
      <c r="D78" s="115"/>
      <c r="E78" s="115"/>
      <c r="F78" s="129"/>
      <c r="G78" s="139"/>
      <c r="H78" s="139"/>
      <c r="I78" s="129"/>
    </row>
    <row r="79" spans="2:9" ht="22.5" x14ac:dyDescent="0.25">
      <c r="B79" s="115"/>
      <c r="C79" s="103" t="s">
        <v>10</v>
      </c>
      <c r="D79" s="115"/>
      <c r="E79" s="115"/>
      <c r="F79" s="129"/>
      <c r="G79" s="139"/>
      <c r="H79" s="139"/>
      <c r="I79" s="129"/>
    </row>
    <row r="80" spans="2:9" ht="15.75" thickBot="1" x14ac:dyDescent="0.3">
      <c r="B80" s="117"/>
      <c r="C80" s="104"/>
      <c r="D80" s="117"/>
      <c r="E80" s="117"/>
      <c r="F80" s="121"/>
      <c r="G80" s="140"/>
      <c r="H80" s="140"/>
      <c r="I80" s="121"/>
    </row>
    <row r="81" spans="2:9" ht="34.5" thickBot="1" x14ac:dyDescent="0.3">
      <c r="B81" s="113" t="s">
        <v>310</v>
      </c>
      <c r="C81" s="135"/>
      <c r="D81" s="105"/>
      <c r="E81" s="105" t="s">
        <v>311</v>
      </c>
      <c r="F81" s="109" t="s">
        <v>309</v>
      </c>
      <c r="G81" s="133">
        <v>41352</v>
      </c>
      <c r="H81" s="111">
        <v>41717</v>
      </c>
      <c r="I81" s="112" t="s">
        <v>8</v>
      </c>
    </row>
    <row r="82" spans="2:9" ht="33" customHeight="1" x14ac:dyDescent="0.25">
      <c r="B82" s="116" t="s">
        <v>269</v>
      </c>
      <c r="C82" s="106" t="s">
        <v>312</v>
      </c>
      <c r="D82" s="116"/>
      <c r="E82" s="116" t="s">
        <v>314</v>
      </c>
      <c r="F82" s="120" t="s">
        <v>315</v>
      </c>
      <c r="G82" s="138">
        <v>41129</v>
      </c>
      <c r="H82" s="124">
        <v>41803</v>
      </c>
      <c r="I82" s="126" t="s">
        <v>8</v>
      </c>
    </row>
    <row r="83" spans="2:9" ht="23.25" thickBot="1" x14ac:dyDescent="0.3">
      <c r="B83" s="117"/>
      <c r="C83" s="104" t="s">
        <v>313</v>
      </c>
      <c r="D83" s="117"/>
      <c r="E83" s="117"/>
      <c r="F83" s="121"/>
      <c r="G83" s="140"/>
      <c r="H83" s="125"/>
      <c r="I83" s="127"/>
    </row>
    <row r="84" spans="2:9" ht="22.5" x14ac:dyDescent="0.25">
      <c r="B84" s="116" t="s">
        <v>123</v>
      </c>
      <c r="C84" s="103" t="s">
        <v>316</v>
      </c>
      <c r="D84" s="116"/>
      <c r="E84" s="116" t="s">
        <v>317</v>
      </c>
      <c r="F84" s="120" t="s">
        <v>318</v>
      </c>
      <c r="G84" s="124">
        <v>41289</v>
      </c>
      <c r="H84" s="124">
        <v>41803</v>
      </c>
      <c r="I84" s="126" t="s">
        <v>8</v>
      </c>
    </row>
    <row r="85" spans="2:9" ht="22.5" x14ac:dyDescent="0.25">
      <c r="B85" s="115"/>
      <c r="C85" s="103" t="s">
        <v>16</v>
      </c>
      <c r="D85" s="115"/>
      <c r="E85" s="115"/>
      <c r="F85" s="129"/>
      <c r="G85" s="131"/>
      <c r="H85" s="131"/>
      <c r="I85" s="132"/>
    </row>
    <row r="86" spans="2:9" ht="23.25" thickBot="1" x14ac:dyDescent="0.3">
      <c r="B86" s="117"/>
      <c r="C86" s="104" t="s">
        <v>127</v>
      </c>
      <c r="D86" s="117"/>
      <c r="E86" s="117"/>
      <c r="F86" s="121"/>
      <c r="G86" s="125"/>
      <c r="H86" s="125"/>
      <c r="I86" s="127"/>
    </row>
    <row r="87" spans="2:9" ht="40.5" customHeight="1" x14ac:dyDescent="0.25">
      <c r="B87" s="116" t="s">
        <v>126</v>
      </c>
      <c r="C87" s="103" t="s">
        <v>319</v>
      </c>
      <c r="D87" s="116"/>
      <c r="E87" s="116" t="s">
        <v>321</v>
      </c>
      <c r="F87" s="120" t="s">
        <v>322</v>
      </c>
      <c r="G87" s="138">
        <v>41446</v>
      </c>
      <c r="H87" s="124">
        <v>41803</v>
      </c>
      <c r="I87" s="126" t="s">
        <v>8</v>
      </c>
    </row>
    <row r="88" spans="2:9" ht="15.75" thickBot="1" x14ac:dyDescent="0.3">
      <c r="B88" s="117"/>
      <c r="C88" s="104" t="s">
        <v>320</v>
      </c>
      <c r="D88" s="117"/>
      <c r="E88" s="117"/>
      <c r="F88" s="121"/>
      <c r="G88" s="140"/>
      <c r="H88" s="125"/>
      <c r="I88" s="127"/>
    </row>
    <row r="89" spans="2:9" ht="22.5" x14ac:dyDescent="0.25">
      <c r="B89" s="116" t="s">
        <v>319</v>
      </c>
      <c r="C89" s="106" t="s">
        <v>127</v>
      </c>
      <c r="D89" s="116"/>
      <c r="E89" s="116" t="s">
        <v>323</v>
      </c>
      <c r="F89" s="120" t="s">
        <v>324</v>
      </c>
      <c r="G89" s="138">
        <v>40478</v>
      </c>
      <c r="H89" s="124">
        <v>41880</v>
      </c>
      <c r="I89" s="126" t="s">
        <v>8</v>
      </c>
    </row>
    <row r="90" spans="2:9" ht="23.25" thickBot="1" x14ac:dyDescent="0.3">
      <c r="B90" s="117"/>
      <c r="C90" s="105" t="s">
        <v>123</v>
      </c>
      <c r="D90" s="117"/>
      <c r="E90" s="117"/>
      <c r="F90" s="121"/>
      <c r="G90" s="140"/>
      <c r="H90" s="125"/>
      <c r="I90" s="127"/>
    </row>
    <row r="91" spans="2:9" ht="45.75" thickBot="1" x14ac:dyDescent="0.3">
      <c r="B91" s="113" t="s">
        <v>21</v>
      </c>
      <c r="C91" s="105" t="s">
        <v>280</v>
      </c>
      <c r="D91" s="105"/>
      <c r="E91" s="105" t="s">
        <v>325</v>
      </c>
      <c r="F91" s="109" t="s">
        <v>326</v>
      </c>
      <c r="G91" s="133">
        <v>40618</v>
      </c>
      <c r="H91" s="111">
        <v>41817</v>
      </c>
      <c r="I91" s="112" t="s">
        <v>272</v>
      </c>
    </row>
    <row r="92" spans="2:9" ht="57" thickBot="1" x14ac:dyDescent="0.3">
      <c r="B92" s="113" t="s">
        <v>113</v>
      </c>
      <c r="C92" s="105"/>
      <c r="D92" s="105" t="s">
        <v>152</v>
      </c>
      <c r="E92" s="105" t="s">
        <v>327</v>
      </c>
      <c r="F92" s="109" t="s">
        <v>328</v>
      </c>
      <c r="G92" s="133">
        <v>40967</v>
      </c>
      <c r="H92" s="111">
        <v>41961</v>
      </c>
      <c r="I92" s="112" t="s">
        <v>11</v>
      </c>
    </row>
    <row r="93" spans="2:9" ht="45.75" thickBot="1" x14ac:dyDescent="0.3">
      <c r="B93" s="113" t="s">
        <v>329</v>
      </c>
      <c r="C93" s="105"/>
      <c r="D93" s="109" t="s">
        <v>330</v>
      </c>
      <c r="E93" s="105" t="s">
        <v>331</v>
      </c>
      <c r="F93" s="109" t="s">
        <v>332</v>
      </c>
      <c r="G93" s="133">
        <v>41166</v>
      </c>
      <c r="H93" s="111">
        <v>41981</v>
      </c>
      <c r="I93" s="112" t="s">
        <v>8</v>
      </c>
    </row>
    <row r="94" spans="2:9" ht="57" thickBot="1" x14ac:dyDescent="0.3">
      <c r="B94" s="113" t="s">
        <v>269</v>
      </c>
      <c r="C94" s="105" t="s">
        <v>21</v>
      </c>
      <c r="D94" s="109"/>
      <c r="E94" s="105" t="s">
        <v>333</v>
      </c>
      <c r="F94" s="109" t="s">
        <v>334</v>
      </c>
      <c r="G94" s="133">
        <v>41866</v>
      </c>
      <c r="H94" s="111">
        <v>42060</v>
      </c>
      <c r="I94" s="112" t="s">
        <v>8</v>
      </c>
    </row>
    <row r="95" spans="2:9" ht="57" thickBot="1" x14ac:dyDescent="0.3">
      <c r="B95" s="113" t="s">
        <v>17</v>
      </c>
      <c r="C95" s="104" t="s">
        <v>335</v>
      </c>
      <c r="D95" s="105" t="s">
        <v>336</v>
      </c>
      <c r="E95" s="105" t="s">
        <v>337</v>
      </c>
      <c r="F95" s="109" t="s">
        <v>338</v>
      </c>
      <c r="G95" s="133">
        <v>41352</v>
      </c>
      <c r="H95" s="111">
        <v>42115</v>
      </c>
      <c r="I95" s="112" t="s">
        <v>8</v>
      </c>
    </row>
    <row r="96" spans="2:9" ht="18" customHeight="1" x14ac:dyDescent="0.25">
      <c r="B96" s="116" t="s">
        <v>19</v>
      </c>
      <c r="C96" s="103" t="s">
        <v>18</v>
      </c>
      <c r="D96" s="116"/>
      <c r="E96" s="116" t="s">
        <v>339</v>
      </c>
      <c r="F96" s="120" t="s">
        <v>340</v>
      </c>
      <c r="G96" s="138">
        <v>41724</v>
      </c>
      <c r="H96" s="124">
        <v>42178</v>
      </c>
      <c r="I96" s="126" t="s">
        <v>8</v>
      </c>
    </row>
    <row r="97" spans="2:9" ht="15.75" thickBot="1" x14ac:dyDescent="0.3">
      <c r="B97" s="117"/>
      <c r="C97" s="104" t="s">
        <v>12</v>
      </c>
      <c r="D97" s="117"/>
      <c r="E97" s="117"/>
      <c r="F97" s="121"/>
      <c r="G97" s="140"/>
      <c r="H97" s="125"/>
      <c r="I97" s="127"/>
    </row>
    <row r="98" spans="2:9" ht="40.5" customHeight="1" x14ac:dyDescent="0.25">
      <c r="B98" s="116" t="s">
        <v>20</v>
      </c>
      <c r="C98" s="103" t="s">
        <v>269</v>
      </c>
      <c r="D98" s="116"/>
      <c r="E98" s="116" t="s">
        <v>341</v>
      </c>
      <c r="F98" s="120" t="s">
        <v>342</v>
      </c>
      <c r="G98" s="138">
        <v>41824</v>
      </c>
      <c r="H98" s="124">
        <v>42184</v>
      </c>
      <c r="I98" s="126" t="s">
        <v>8</v>
      </c>
    </row>
    <row r="99" spans="2:9" ht="15.75" thickBot="1" x14ac:dyDescent="0.3">
      <c r="B99" s="117"/>
      <c r="C99" s="104" t="s">
        <v>18</v>
      </c>
      <c r="D99" s="117"/>
      <c r="E99" s="117"/>
      <c r="F99" s="121"/>
      <c r="G99" s="140"/>
      <c r="H99" s="125"/>
      <c r="I99" s="127"/>
    </row>
    <row r="100" spans="2:9" ht="22.5" x14ac:dyDescent="0.25">
      <c r="B100" s="116" t="s">
        <v>22</v>
      </c>
      <c r="C100" s="103" t="s">
        <v>23</v>
      </c>
      <c r="D100" s="116"/>
      <c r="E100" s="116" t="s">
        <v>344</v>
      </c>
      <c r="F100" s="120" t="s">
        <v>345</v>
      </c>
      <c r="G100" s="138">
        <v>41920</v>
      </c>
      <c r="H100" s="124">
        <v>42185</v>
      </c>
      <c r="I100" s="126" t="s">
        <v>8</v>
      </c>
    </row>
    <row r="101" spans="2:9" ht="23.25" thickBot="1" x14ac:dyDescent="0.3">
      <c r="B101" s="117"/>
      <c r="C101" s="104" t="s">
        <v>343</v>
      </c>
      <c r="D101" s="117"/>
      <c r="E101" s="117"/>
      <c r="F101" s="121"/>
      <c r="G101" s="140"/>
      <c r="H101" s="125"/>
      <c r="I101" s="127"/>
    </row>
    <row r="102" spans="2:9" ht="18" customHeight="1" x14ac:dyDescent="0.25">
      <c r="B102" s="116" t="s">
        <v>7</v>
      </c>
      <c r="C102" s="106" t="s">
        <v>297</v>
      </c>
      <c r="D102" s="116"/>
      <c r="E102" s="116" t="s">
        <v>346</v>
      </c>
      <c r="F102" s="120" t="s">
        <v>347</v>
      </c>
      <c r="G102" s="138">
        <v>39941</v>
      </c>
      <c r="H102" s="124">
        <v>42193</v>
      </c>
      <c r="I102" s="126" t="s">
        <v>8</v>
      </c>
    </row>
    <row r="103" spans="2:9" ht="22.5" x14ac:dyDescent="0.25">
      <c r="B103" s="115"/>
      <c r="C103" s="134" t="s">
        <v>295</v>
      </c>
      <c r="D103" s="115"/>
      <c r="E103" s="115"/>
      <c r="F103" s="129"/>
      <c r="G103" s="139"/>
      <c r="H103" s="131"/>
      <c r="I103" s="132"/>
    </row>
    <row r="104" spans="2:9" ht="15.75" thickBot="1" x14ac:dyDescent="0.3">
      <c r="B104" s="117"/>
      <c r="C104" s="135"/>
      <c r="D104" s="117"/>
      <c r="E104" s="117"/>
      <c r="F104" s="121"/>
      <c r="G104" s="140"/>
      <c r="H104" s="125"/>
      <c r="I104" s="127"/>
    </row>
    <row r="105" spans="2:9" ht="45.75" thickBot="1" x14ac:dyDescent="0.3">
      <c r="B105" s="113" t="s">
        <v>7</v>
      </c>
      <c r="C105" s="105" t="s">
        <v>297</v>
      </c>
      <c r="D105" s="105"/>
      <c r="E105" s="105" t="s">
        <v>348</v>
      </c>
      <c r="F105" s="109" t="s">
        <v>349</v>
      </c>
      <c r="G105" s="133">
        <v>39941</v>
      </c>
      <c r="H105" s="111">
        <v>42193</v>
      </c>
      <c r="I105" s="112" t="s">
        <v>8</v>
      </c>
    </row>
    <row r="106" spans="2:9" ht="15" x14ac:dyDescent="0.25">
      <c r="B106" s="116" t="s">
        <v>16</v>
      </c>
      <c r="C106" s="106" t="s">
        <v>12</v>
      </c>
      <c r="D106" s="116"/>
      <c r="E106" s="116" t="s">
        <v>350</v>
      </c>
      <c r="F106" s="120" t="s">
        <v>351</v>
      </c>
      <c r="G106" s="138">
        <v>40794</v>
      </c>
      <c r="H106" s="124">
        <v>42194</v>
      </c>
      <c r="I106" s="126" t="s">
        <v>8</v>
      </c>
    </row>
    <row r="107" spans="2:9" ht="22.5" x14ac:dyDescent="0.25">
      <c r="B107" s="115"/>
      <c r="C107" s="106" t="s">
        <v>316</v>
      </c>
      <c r="D107" s="115"/>
      <c r="E107" s="115"/>
      <c r="F107" s="129"/>
      <c r="G107" s="139"/>
      <c r="H107" s="131"/>
      <c r="I107" s="132"/>
    </row>
    <row r="108" spans="2:9" ht="22.5" x14ac:dyDescent="0.25">
      <c r="B108" s="115"/>
      <c r="C108" s="106" t="s">
        <v>289</v>
      </c>
      <c r="D108" s="115"/>
      <c r="E108" s="115"/>
      <c r="F108" s="129"/>
      <c r="G108" s="139"/>
      <c r="H108" s="131"/>
      <c r="I108" s="132"/>
    </row>
    <row r="109" spans="2:9" ht="23.25" thickBot="1" x14ac:dyDescent="0.3">
      <c r="B109" s="117"/>
      <c r="C109" s="105" t="s">
        <v>13</v>
      </c>
      <c r="D109" s="117"/>
      <c r="E109" s="117"/>
      <c r="F109" s="121"/>
      <c r="G109" s="140"/>
      <c r="H109" s="125"/>
      <c r="I109" s="127"/>
    </row>
    <row r="110" spans="2:9" ht="68.25" thickBot="1" x14ac:dyDescent="0.3">
      <c r="B110" s="113" t="s">
        <v>7</v>
      </c>
      <c r="C110" s="105" t="s">
        <v>297</v>
      </c>
      <c r="D110" s="105"/>
      <c r="E110" s="105" t="s">
        <v>352</v>
      </c>
      <c r="F110" s="109" t="s">
        <v>353</v>
      </c>
      <c r="G110" s="133">
        <v>39798</v>
      </c>
      <c r="H110" s="111">
        <v>42234</v>
      </c>
      <c r="I110" s="112" t="s">
        <v>8</v>
      </c>
    </row>
    <row r="111" spans="2:9" ht="45.75" thickBot="1" x14ac:dyDescent="0.3">
      <c r="B111" s="113" t="s">
        <v>14</v>
      </c>
      <c r="C111" s="105" t="s">
        <v>15</v>
      </c>
      <c r="D111" s="105"/>
      <c r="E111" s="105" t="s">
        <v>354</v>
      </c>
      <c r="F111" s="109" t="s">
        <v>355</v>
      </c>
      <c r="G111" s="133">
        <v>40504</v>
      </c>
      <c r="H111" s="133">
        <v>42235</v>
      </c>
      <c r="I111" s="112" t="s">
        <v>272</v>
      </c>
    </row>
    <row r="112" spans="2:9" ht="22.5" x14ac:dyDescent="0.25">
      <c r="B112" s="116" t="s">
        <v>9</v>
      </c>
      <c r="C112" s="118" t="s">
        <v>10</v>
      </c>
      <c r="D112" s="106" t="s">
        <v>356</v>
      </c>
      <c r="E112" s="116" t="s">
        <v>359</v>
      </c>
      <c r="F112" s="120" t="s">
        <v>360</v>
      </c>
      <c r="G112" s="138">
        <v>39945</v>
      </c>
      <c r="H112" s="138">
        <v>42244</v>
      </c>
      <c r="I112" s="126" t="s">
        <v>11</v>
      </c>
    </row>
    <row r="113" spans="2:9" ht="22.5" x14ac:dyDescent="0.25">
      <c r="B113" s="115"/>
      <c r="C113" s="128"/>
      <c r="D113" s="106" t="s">
        <v>357</v>
      </c>
      <c r="E113" s="115"/>
      <c r="F113" s="129"/>
      <c r="G113" s="139"/>
      <c r="H113" s="139"/>
      <c r="I113" s="132"/>
    </row>
    <row r="114" spans="2:9" ht="23.25" thickBot="1" x14ac:dyDescent="0.3">
      <c r="B114" s="117"/>
      <c r="C114" s="119"/>
      <c r="D114" s="105" t="s">
        <v>358</v>
      </c>
      <c r="E114" s="117"/>
      <c r="F114" s="121"/>
      <c r="G114" s="140"/>
      <c r="H114" s="140"/>
      <c r="I114" s="127"/>
    </row>
    <row r="115" spans="2:9" ht="22.5" x14ac:dyDescent="0.25">
      <c r="B115" s="116" t="s">
        <v>9</v>
      </c>
      <c r="C115" s="134" t="s">
        <v>295</v>
      </c>
      <c r="D115" s="116"/>
      <c r="E115" s="141" t="s">
        <v>361</v>
      </c>
      <c r="F115" s="120" t="s">
        <v>362</v>
      </c>
      <c r="G115" s="138">
        <v>40848</v>
      </c>
      <c r="H115" s="138">
        <v>42244</v>
      </c>
      <c r="I115" s="126" t="s">
        <v>8</v>
      </c>
    </row>
    <row r="116" spans="2:9" ht="23.25" thickBot="1" x14ac:dyDescent="0.3">
      <c r="B116" s="117"/>
      <c r="C116" s="136" t="s">
        <v>265</v>
      </c>
      <c r="D116" s="117"/>
      <c r="E116" s="143"/>
      <c r="F116" s="121"/>
      <c r="G116" s="140"/>
      <c r="H116" s="140"/>
      <c r="I116" s="127"/>
    </row>
    <row r="117" spans="2:9" ht="22.5" x14ac:dyDescent="0.25">
      <c r="B117" s="118" t="s">
        <v>23</v>
      </c>
      <c r="C117" s="103" t="s">
        <v>118</v>
      </c>
      <c r="D117" s="116"/>
      <c r="E117" s="141" t="s">
        <v>217</v>
      </c>
      <c r="F117" s="120" t="s">
        <v>218</v>
      </c>
      <c r="G117" s="138">
        <v>41947</v>
      </c>
      <c r="H117" s="138">
        <v>42485</v>
      </c>
      <c r="I117" s="126" t="s">
        <v>8</v>
      </c>
    </row>
    <row r="118" spans="2:9" ht="23.25" thickBot="1" x14ac:dyDescent="0.3">
      <c r="B118" s="119"/>
      <c r="C118" s="104" t="s">
        <v>127</v>
      </c>
      <c r="D118" s="117"/>
      <c r="E118" s="143"/>
      <c r="F118" s="121"/>
      <c r="G118" s="140"/>
      <c r="H118" s="140"/>
      <c r="I118" s="127"/>
    </row>
    <row r="119" spans="2:9" ht="34.5" thickBot="1" x14ac:dyDescent="0.3">
      <c r="B119" s="107" t="s">
        <v>153</v>
      </c>
      <c r="C119" s="104"/>
      <c r="D119" s="105"/>
      <c r="E119" s="136" t="s">
        <v>219</v>
      </c>
      <c r="F119" s="109" t="s">
        <v>220</v>
      </c>
      <c r="G119" s="133">
        <v>41961</v>
      </c>
      <c r="H119" s="109" t="s">
        <v>221</v>
      </c>
      <c r="I119" s="112" t="s">
        <v>8</v>
      </c>
    </row>
    <row r="120" spans="2:9" ht="22.5" x14ac:dyDescent="0.25">
      <c r="B120" s="118" t="s">
        <v>113</v>
      </c>
      <c r="C120" s="118"/>
      <c r="D120" s="106" t="s">
        <v>222</v>
      </c>
      <c r="E120" s="141" t="s">
        <v>223</v>
      </c>
      <c r="F120" s="120" t="s">
        <v>224</v>
      </c>
      <c r="G120" s="138">
        <v>41983</v>
      </c>
      <c r="H120" s="138">
        <v>42508</v>
      </c>
      <c r="I120" s="126" t="s">
        <v>8</v>
      </c>
    </row>
    <row r="121" spans="2:9" ht="45.75" thickBot="1" x14ac:dyDescent="0.3">
      <c r="B121" s="119"/>
      <c r="C121" s="119"/>
      <c r="D121" s="105" t="s">
        <v>225</v>
      </c>
      <c r="E121" s="143"/>
      <c r="F121" s="121"/>
      <c r="G121" s="140"/>
      <c r="H121" s="140"/>
      <c r="I121" s="127"/>
    </row>
    <row r="122" spans="2:9" ht="45.75" thickBot="1" x14ac:dyDescent="0.3">
      <c r="B122" s="113" t="s">
        <v>123</v>
      </c>
      <c r="C122" s="104" t="s">
        <v>226</v>
      </c>
      <c r="D122" s="105"/>
      <c r="E122" s="105" t="s">
        <v>227</v>
      </c>
      <c r="F122" s="109" t="s">
        <v>228</v>
      </c>
      <c r="G122" s="133">
        <v>41548</v>
      </c>
      <c r="H122" s="133">
        <v>42536</v>
      </c>
      <c r="I122" s="112" t="s">
        <v>8</v>
      </c>
    </row>
    <row r="123" spans="2:9" ht="79.5" thickBot="1" x14ac:dyDescent="0.3">
      <c r="B123" s="113" t="s">
        <v>118</v>
      </c>
      <c r="C123" s="104"/>
      <c r="D123" s="105"/>
      <c r="E123" s="105" t="s">
        <v>229</v>
      </c>
      <c r="F123" s="109" t="s">
        <v>230</v>
      </c>
      <c r="G123" s="133">
        <v>42192</v>
      </c>
      <c r="H123" s="133">
        <v>42623</v>
      </c>
      <c r="I123" s="112" t="s">
        <v>8</v>
      </c>
    </row>
    <row r="124" spans="2:9" ht="68.25" thickBot="1" x14ac:dyDescent="0.3">
      <c r="B124" s="107" t="s">
        <v>118</v>
      </c>
      <c r="C124" s="105" t="s">
        <v>161</v>
      </c>
      <c r="D124" s="105"/>
      <c r="E124" s="105" t="s">
        <v>231</v>
      </c>
      <c r="F124" s="109" t="s">
        <v>232</v>
      </c>
      <c r="G124" s="133">
        <v>42235</v>
      </c>
      <c r="H124" s="133">
        <v>42623</v>
      </c>
      <c r="I124" s="112" t="s">
        <v>8</v>
      </c>
    </row>
    <row r="125" spans="2:9" ht="25.5" customHeight="1" x14ac:dyDescent="0.25">
      <c r="B125" s="116" t="s">
        <v>20</v>
      </c>
      <c r="C125" s="103" t="s">
        <v>19</v>
      </c>
      <c r="D125" s="116"/>
      <c r="E125" s="116" t="s">
        <v>170</v>
      </c>
      <c r="F125" s="120" t="s">
        <v>171</v>
      </c>
      <c r="G125" s="138">
        <v>41813</v>
      </c>
      <c r="H125" s="138">
        <v>42620</v>
      </c>
      <c r="I125" s="126" t="s">
        <v>8</v>
      </c>
    </row>
    <row r="126" spans="2:9" ht="15" x14ac:dyDescent="0.25">
      <c r="B126" s="115"/>
      <c r="C126" s="103" t="s">
        <v>12</v>
      </c>
      <c r="D126" s="115"/>
      <c r="E126" s="115"/>
      <c r="F126" s="129"/>
      <c r="G126" s="139"/>
      <c r="H126" s="139"/>
      <c r="I126" s="132"/>
    </row>
    <row r="127" spans="2:9" ht="15" x14ac:dyDescent="0.25">
      <c r="B127" s="115"/>
      <c r="C127" s="103" t="s">
        <v>18</v>
      </c>
      <c r="D127" s="115"/>
      <c r="E127" s="115"/>
      <c r="F127" s="129"/>
      <c r="G127" s="139"/>
      <c r="H127" s="139"/>
      <c r="I127" s="132"/>
    </row>
    <row r="128" spans="2:9" ht="23.25" thickBot="1" x14ac:dyDescent="0.3">
      <c r="B128" s="117"/>
      <c r="C128" s="104" t="s">
        <v>17</v>
      </c>
      <c r="D128" s="117"/>
      <c r="E128" s="117"/>
      <c r="F128" s="121"/>
      <c r="G128" s="140"/>
      <c r="H128" s="140"/>
      <c r="I128" s="127"/>
    </row>
    <row r="129" spans="2:9" ht="45.75" thickBot="1" x14ac:dyDescent="0.3">
      <c r="B129" s="113" t="s">
        <v>166</v>
      </c>
      <c r="C129" s="104" t="s">
        <v>113</v>
      </c>
      <c r="D129" s="105" t="s">
        <v>167</v>
      </c>
      <c r="E129" s="105" t="s">
        <v>168</v>
      </c>
      <c r="F129" s="109" t="s">
        <v>169</v>
      </c>
      <c r="G129" s="133">
        <v>41712</v>
      </c>
      <c r="H129" s="133">
        <v>42601</v>
      </c>
      <c r="I129" s="112" t="s">
        <v>363</v>
      </c>
    </row>
    <row r="130" spans="2:9" ht="22.5" x14ac:dyDescent="0.25">
      <c r="B130" s="116" t="s">
        <v>161</v>
      </c>
      <c r="C130" s="118" t="s">
        <v>18</v>
      </c>
      <c r="D130" s="103" t="s">
        <v>162</v>
      </c>
      <c r="E130" s="116" t="s">
        <v>163</v>
      </c>
      <c r="F130" s="120" t="s">
        <v>164</v>
      </c>
      <c r="G130" s="138">
        <v>41761</v>
      </c>
      <c r="H130" s="138">
        <v>42620</v>
      </c>
      <c r="I130" s="126" t="s">
        <v>363</v>
      </c>
    </row>
    <row r="131" spans="2:9" ht="23.25" thickBot="1" x14ac:dyDescent="0.3">
      <c r="B131" s="117"/>
      <c r="C131" s="119"/>
      <c r="D131" s="104" t="s">
        <v>165</v>
      </c>
      <c r="E131" s="117"/>
      <c r="F131" s="121"/>
      <c r="G131" s="140"/>
      <c r="H131" s="140"/>
      <c r="I131" s="127"/>
    </row>
    <row r="132" spans="2:9" ht="79.5" thickBot="1" x14ac:dyDescent="0.3">
      <c r="B132" s="113" t="s">
        <v>106</v>
      </c>
      <c r="C132" s="104"/>
      <c r="D132" s="104"/>
      <c r="E132" s="105" t="s">
        <v>159</v>
      </c>
      <c r="F132" s="109" t="s">
        <v>160</v>
      </c>
      <c r="G132" s="133">
        <v>41702</v>
      </c>
      <c r="H132" s="133">
        <v>42620</v>
      </c>
      <c r="I132" s="112" t="s">
        <v>363</v>
      </c>
    </row>
    <row r="133" spans="2:9" ht="22.5" x14ac:dyDescent="0.25">
      <c r="B133" s="116" t="s">
        <v>113</v>
      </c>
      <c r="C133" s="103" t="s">
        <v>146</v>
      </c>
      <c r="D133" s="106" t="s">
        <v>147</v>
      </c>
      <c r="E133" s="116" t="s">
        <v>148</v>
      </c>
      <c r="F133" s="120" t="s">
        <v>149</v>
      </c>
      <c r="G133" s="138">
        <v>41296</v>
      </c>
      <c r="H133" s="138">
        <v>42768</v>
      </c>
      <c r="I133" s="126" t="s">
        <v>150</v>
      </c>
    </row>
    <row r="134" spans="2:9" ht="22.5" x14ac:dyDescent="0.25">
      <c r="B134" s="115"/>
      <c r="C134" s="103" t="s">
        <v>111</v>
      </c>
      <c r="D134" s="106" t="s">
        <v>151</v>
      </c>
      <c r="E134" s="115"/>
      <c r="F134" s="129"/>
      <c r="G134" s="139"/>
      <c r="H134" s="139"/>
      <c r="I134" s="132"/>
    </row>
    <row r="135" spans="2:9" ht="23.25" thickBot="1" x14ac:dyDescent="0.3">
      <c r="B135" s="117"/>
      <c r="C135" s="108"/>
      <c r="D135" s="105" t="s">
        <v>152</v>
      </c>
      <c r="E135" s="117"/>
      <c r="F135" s="121"/>
      <c r="G135" s="140"/>
      <c r="H135" s="140"/>
      <c r="I135" s="127"/>
    </row>
    <row r="136" spans="2:9" ht="22.5" x14ac:dyDescent="0.25">
      <c r="B136" s="118" t="s">
        <v>23</v>
      </c>
      <c r="C136" s="106" t="s">
        <v>22</v>
      </c>
      <c r="D136" s="116"/>
      <c r="E136" s="116" t="s">
        <v>190</v>
      </c>
      <c r="F136" s="120" t="s">
        <v>191</v>
      </c>
      <c r="G136" s="138">
        <v>41961</v>
      </c>
      <c r="H136" s="138">
        <v>42789</v>
      </c>
      <c r="I136" s="126" t="s">
        <v>8</v>
      </c>
    </row>
    <row r="137" spans="2:9" ht="23.25" thickBot="1" x14ac:dyDescent="0.3">
      <c r="B137" s="119"/>
      <c r="C137" s="105" t="s">
        <v>192</v>
      </c>
      <c r="D137" s="117"/>
      <c r="E137" s="117"/>
      <c r="F137" s="121"/>
      <c r="G137" s="140"/>
      <c r="H137" s="140"/>
      <c r="I137" s="127"/>
    </row>
  </sheetData>
  <mergeCells count="245">
    <mergeCell ref="H136:H137"/>
    <mergeCell ref="I136:I137"/>
    <mergeCell ref="B136:B137"/>
    <mergeCell ref="D136:D137"/>
    <mergeCell ref="E136:E137"/>
    <mergeCell ref="F136:F137"/>
    <mergeCell ref="G136:G137"/>
    <mergeCell ref="H130:H131"/>
    <mergeCell ref="I130:I131"/>
    <mergeCell ref="B133:B135"/>
    <mergeCell ref="E133:E135"/>
    <mergeCell ref="F133:F135"/>
    <mergeCell ref="G133:G135"/>
    <mergeCell ref="H133:H135"/>
    <mergeCell ref="I133:I135"/>
    <mergeCell ref="B130:B131"/>
    <mergeCell ref="C130:C131"/>
    <mergeCell ref="E130:E131"/>
    <mergeCell ref="F130:F131"/>
    <mergeCell ref="G130:G131"/>
    <mergeCell ref="H120:H121"/>
    <mergeCell ref="I120:I121"/>
    <mergeCell ref="B125:B128"/>
    <mergeCell ref="D125:D128"/>
    <mergeCell ref="E125:E128"/>
    <mergeCell ref="F125:F128"/>
    <mergeCell ref="G125:G128"/>
    <mergeCell ref="H125:H128"/>
    <mergeCell ref="I125:I128"/>
    <mergeCell ref="B120:B121"/>
    <mergeCell ref="C120:C121"/>
    <mergeCell ref="E120:E121"/>
    <mergeCell ref="F120:F121"/>
    <mergeCell ref="G120:G121"/>
    <mergeCell ref="H115:H116"/>
    <mergeCell ref="I115:I116"/>
    <mergeCell ref="B117:B118"/>
    <mergeCell ref="D117:D118"/>
    <mergeCell ref="E117:E118"/>
    <mergeCell ref="F117:F118"/>
    <mergeCell ref="G117:G118"/>
    <mergeCell ref="H117:H118"/>
    <mergeCell ref="I117:I118"/>
    <mergeCell ref="B115:B116"/>
    <mergeCell ref="D115:D116"/>
    <mergeCell ref="E115:E116"/>
    <mergeCell ref="F115:F116"/>
    <mergeCell ref="G115:G116"/>
    <mergeCell ref="H106:H109"/>
    <mergeCell ref="I106:I109"/>
    <mergeCell ref="B112:B114"/>
    <mergeCell ref="C112:C114"/>
    <mergeCell ref="E112:E114"/>
    <mergeCell ref="F112:F114"/>
    <mergeCell ref="G112:G114"/>
    <mergeCell ref="H112:H114"/>
    <mergeCell ref="I112:I114"/>
    <mergeCell ref="B106:B109"/>
    <mergeCell ref="D106:D109"/>
    <mergeCell ref="E106:E109"/>
    <mergeCell ref="F106:F109"/>
    <mergeCell ref="G106:G109"/>
    <mergeCell ref="H100:H101"/>
    <mergeCell ref="I100:I101"/>
    <mergeCell ref="B102:B104"/>
    <mergeCell ref="D102:D104"/>
    <mergeCell ref="E102:E104"/>
    <mergeCell ref="F102:F104"/>
    <mergeCell ref="G102:G104"/>
    <mergeCell ref="H102:H104"/>
    <mergeCell ref="I102:I104"/>
    <mergeCell ref="B100:B101"/>
    <mergeCell ref="D100:D101"/>
    <mergeCell ref="E100:E101"/>
    <mergeCell ref="F100:F101"/>
    <mergeCell ref="G100:G101"/>
    <mergeCell ref="H96:H97"/>
    <mergeCell ref="I96:I97"/>
    <mergeCell ref="B98:B99"/>
    <mergeCell ref="D98:D99"/>
    <mergeCell ref="E98:E99"/>
    <mergeCell ref="F98:F99"/>
    <mergeCell ref="G98:G99"/>
    <mergeCell ref="H98:H99"/>
    <mergeCell ref="I98:I99"/>
    <mergeCell ref="B96:B97"/>
    <mergeCell ref="D96:D97"/>
    <mergeCell ref="E96:E97"/>
    <mergeCell ref="F96:F97"/>
    <mergeCell ref="G96:G97"/>
    <mergeCell ref="H87:H88"/>
    <mergeCell ref="I87:I88"/>
    <mergeCell ref="B89:B90"/>
    <mergeCell ref="D89:D90"/>
    <mergeCell ref="E89:E90"/>
    <mergeCell ref="F89:F90"/>
    <mergeCell ref="G89:G90"/>
    <mergeCell ref="H89:H90"/>
    <mergeCell ref="I89:I90"/>
    <mergeCell ref="B87:B88"/>
    <mergeCell ref="D87:D88"/>
    <mergeCell ref="E87:E88"/>
    <mergeCell ref="F87:F88"/>
    <mergeCell ref="G87:G88"/>
    <mergeCell ref="H82:H83"/>
    <mergeCell ref="I82:I83"/>
    <mergeCell ref="B84:B86"/>
    <mergeCell ref="D84:D86"/>
    <mergeCell ref="E84:E86"/>
    <mergeCell ref="F84:F86"/>
    <mergeCell ref="G84:G86"/>
    <mergeCell ref="H84:H86"/>
    <mergeCell ref="I84:I86"/>
    <mergeCell ref="B82:B83"/>
    <mergeCell ref="D82:D83"/>
    <mergeCell ref="E82:E83"/>
    <mergeCell ref="F82:F83"/>
    <mergeCell ref="G82:G83"/>
    <mergeCell ref="H75:H76"/>
    <mergeCell ref="I75:I76"/>
    <mergeCell ref="B77:B80"/>
    <mergeCell ref="D77:D80"/>
    <mergeCell ref="E77:E80"/>
    <mergeCell ref="F77:F80"/>
    <mergeCell ref="G77:G80"/>
    <mergeCell ref="H77:H80"/>
    <mergeCell ref="I77:I80"/>
    <mergeCell ref="B75:B76"/>
    <mergeCell ref="D75:D76"/>
    <mergeCell ref="E75:E76"/>
    <mergeCell ref="F75:F76"/>
    <mergeCell ref="G75:G76"/>
    <mergeCell ref="H63:H64"/>
    <mergeCell ref="I63:I64"/>
    <mergeCell ref="B67:B73"/>
    <mergeCell ref="D67:D73"/>
    <mergeCell ref="E67:E73"/>
    <mergeCell ref="F67:F73"/>
    <mergeCell ref="G67:G73"/>
    <mergeCell ref="H67:H73"/>
    <mergeCell ref="I67:I73"/>
    <mergeCell ref="B63:B64"/>
    <mergeCell ref="C63:C64"/>
    <mergeCell ref="E63:E64"/>
    <mergeCell ref="F63:F64"/>
    <mergeCell ref="G63:G64"/>
    <mergeCell ref="H52:H53"/>
    <mergeCell ref="I52:I53"/>
    <mergeCell ref="B54:B55"/>
    <mergeCell ref="E54:E55"/>
    <mergeCell ref="B57:B60"/>
    <mergeCell ref="D57:D60"/>
    <mergeCell ref="E57:E60"/>
    <mergeCell ref="F57:F60"/>
    <mergeCell ref="G57:G60"/>
    <mergeCell ref="H57:H60"/>
    <mergeCell ref="I57:I60"/>
    <mergeCell ref="B52:B53"/>
    <mergeCell ref="D52:D53"/>
    <mergeCell ref="E52:E53"/>
    <mergeCell ref="F52:F53"/>
    <mergeCell ref="G52:G53"/>
    <mergeCell ref="B48:B51"/>
    <mergeCell ref="D48:D51"/>
    <mergeCell ref="E48:E51"/>
    <mergeCell ref="F48:F51"/>
    <mergeCell ref="G48:G51"/>
    <mergeCell ref="I38:I40"/>
    <mergeCell ref="B41:B43"/>
    <mergeCell ref="D41:D43"/>
    <mergeCell ref="E41:E43"/>
    <mergeCell ref="F41:F43"/>
    <mergeCell ref="G41:G43"/>
    <mergeCell ref="H41:H43"/>
    <mergeCell ref="I41:I43"/>
    <mergeCell ref="B38:B40"/>
    <mergeCell ref="D38:D40"/>
    <mergeCell ref="F38:F40"/>
    <mergeCell ref="G38:G40"/>
    <mergeCell ref="H38:H40"/>
    <mergeCell ref="B34:B36"/>
    <mergeCell ref="D34:D36"/>
    <mergeCell ref="E34:E36"/>
    <mergeCell ref="F34:F36"/>
    <mergeCell ref="G34:G36"/>
    <mergeCell ref="H20:H23"/>
    <mergeCell ref="I20:I23"/>
    <mergeCell ref="B28:B29"/>
    <mergeCell ref="D28:D29"/>
    <mergeCell ref="E28:E29"/>
    <mergeCell ref="F28:F29"/>
    <mergeCell ref="G28:G29"/>
    <mergeCell ref="H28:H29"/>
    <mergeCell ref="I28:I29"/>
    <mergeCell ref="B20:B23"/>
    <mergeCell ref="D20:D23"/>
    <mergeCell ref="E20:E23"/>
    <mergeCell ref="F20:F23"/>
    <mergeCell ref="G20:G23"/>
    <mergeCell ref="G15:G17"/>
    <mergeCell ref="H15:H17"/>
    <mergeCell ref="I15:I17"/>
    <mergeCell ref="B18:B19"/>
    <mergeCell ref="D18:D19"/>
    <mergeCell ref="E18:E19"/>
    <mergeCell ref="F18:F19"/>
    <mergeCell ref="G18:G19"/>
    <mergeCell ref="H18:H19"/>
    <mergeCell ref="I18:I19"/>
    <mergeCell ref="B12:B13"/>
    <mergeCell ref="E12:E13"/>
    <mergeCell ref="B15:B17"/>
    <mergeCell ref="D15:D17"/>
    <mergeCell ref="E15:E17"/>
    <mergeCell ref="B4:B5"/>
    <mergeCell ref="C4:C5"/>
    <mergeCell ref="E4:E5"/>
    <mergeCell ref="F4:F5"/>
    <mergeCell ref="G4:G5"/>
    <mergeCell ref="H4:H5"/>
    <mergeCell ref="I4:I5"/>
    <mergeCell ref="B8:B9"/>
    <mergeCell ref="C8:C9"/>
    <mergeCell ref="D8:D9"/>
    <mergeCell ref="E8:E9"/>
    <mergeCell ref="F8:F9"/>
    <mergeCell ref="G8:G9"/>
    <mergeCell ref="H8:H9"/>
    <mergeCell ref="I8:I9"/>
    <mergeCell ref="C12:C13"/>
    <mergeCell ref="D12:D13"/>
    <mergeCell ref="F12:F13"/>
    <mergeCell ref="G12:G13"/>
    <mergeCell ref="H12:H13"/>
    <mergeCell ref="I12:I13"/>
    <mergeCell ref="F15:F17"/>
    <mergeCell ref="H34:H36"/>
    <mergeCell ref="I34:I36"/>
    <mergeCell ref="H48:H51"/>
    <mergeCell ref="I48:I51"/>
    <mergeCell ref="D54:D55"/>
    <mergeCell ref="F54:F55"/>
    <mergeCell ref="G54:G55"/>
    <mergeCell ref="H54:H55"/>
    <mergeCell ref="I54:I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topLeftCell="A43" workbookViewId="0">
      <selection activeCell="B42" sqref="B42"/>
    </sheetView>
  </sheetViews>
  <sheetFormatPr baseColWidth="10" defaultRowHeight="15" x14ac:dyDescent="0.25"/>
  <cols>
    <col min="2" max="2" width="121.85546875" style="6" customWidth="1"/>
  </cols>
  <sheetData>
    <row r="2" spans="1:2" ht="18.75" x14ac:dyDescent="0.25">
      <c r="B2" s="5" t="s">
        <v>74</v>
      </c>
    </row>
    <row r="3" spans="1:2" ht="20.100000000000001" customHeight="1" x14ac:dyDescent="0.3">
      <c r="B3" s="55" t="s">
        <v>25</v>
      </c>
    </row>
    <row r="4" spans="1:2" ht="51" customHeight="1" x14ac:dyDescent="0.25">
      <c r="A4" s="10">
        <v>1</v>
      </c>
      <c r="B4" s="56" t="s">
        <v>75</v>
      </c>
    </row>
    <row r="5" spans="1:2" ht="48.75" customHeight="1" x14ac:dyDescent="0.25">
      <c r="A5" s="10">
        <v>2</v>
      </c>
      <c r="B5" s="57" t="s">
        <v>76</v>
      </c>
    </row>
    <row r="6" spans="1:2" ht="41.25" customHeight="1" x14ac:dyDescent="0.25">
      <c r="A6" s="10">
        <v>3</v>
      </c>
      <c r="B6" s="57" t="s">
        <v>77</v>
      </c>
    </row>
    <row r="7" spans="1:2" ht="39" customHeight="1" x14ac:dyDescent="0.25">
      <c r="A7" s="10">
        <v>4</v>
      </c>
      <c r="B7" s="56" t="s">
        <v>78</v>
      </c>
    </row>
    <row r="8" spans="1:2" ht="35.1" customHeight="1" x14ac:dyDescent="0.25">
      <c r="A8" s="10">
        <v>5</v>
      </c>
      <c r="B8" s="56" t="s">
        <v>79</v>
      </c>
    </row>
    <row r="9" spans="1:2" ht="36.75" customHeight="1" x14ac:dyDescent="0.25">
      <c r="A9" s="10">
        <v>6</v>
      </c>
      <c r="B9" s="56" t="s">
        <v>80</v>
      </c>
    </row>
    <row r="10" spans="1:2" ht="31.5" customHeight="1" x14ac:dyDescent="0.25">
      <c r="A10" s="10">
        <v>7</v>
      </c>
      <c r="B10" s="56" t="s">
        <v>81</v>
      </c>
    </row>
    <row r="11" spans="1:2" ht="18.75" customHeight="1" x14ac:dyDescent="0.25">
      <c r="A11" s="10"/>
    </row>
    <row r="12" spans="1:2" ht="35.1" customHeight="1" x14ac:dyDescent="0.3">
      <c r="A12" s="10"/>
      <c r="B12" s="58" t="s">
        <v>26</v>
      </c>
    </row>
    <row r="13" spans="1:2" ht="51.75" customHeight="1" x14ac:dyDescent="0.25">
      <c r="A13" s="10">
        <v>1</v>
      </c>
      <c r="B13" s="57" t="s">
        <v>82</v>
      </c>
    </row>
    <row r="14" spans="1:2" ht="51" customHeight="1" x14ac:dyDescent="0.25">
      <c r="A14" s="1">
        <v>2</v>
      </c>
      <c r="B14" s="56" t="s">
        <v>83</v>
      </c>
    </row>
    <row r="15" spans="1:2" ht="53.25" customHeight="1" x14ac:dyDescent="0.25">
      <c r="A15" s="1">
        <v>3</v>
      </c>
      <c r="B15" s="56" t="s">
        <v>84</v>
      </c>
    </row>
    <row r="16" spans="1:2" ht="50.25" customHeight="1" x14ac:dyDescent="0.25">
      <c r="A16" s="10">
        <v>4</v>
      </c>
      <c r="B16" s="56" t="s">
        <v>85</v>
      </c>
    </row>
    <row r="17" spans="1:2" ht="52.5" customHeight="1" x14ac:dyDescent="0.25">
      <c r="A17" s="10">
        <v>5</v>
      </c>
      <c r="B17" s="56" t="s">
        <v>86</v>
      </c>
    </row>
    <row r="18" spans="1:2" ht="54" customHeight="1" x14ac:dyDescent="0.25">
      <c r="A18" s="1">
        <v>6</v>
      </c>
      <c r="B18" s="56" t="s">
        <v>87</v>
      </c>
    </row>
    <row r="19" spans="1:2" ht="55.5" customHeight="1" x14ac:dyDescent="0.25">
      <c r="A19" s="1">
        <v>7</v>
      </c>
      <c r="B19" s="56" t="s">
        <v>88</v>
      </c>
    </row>
    <row r="20" spans="1:2" ht="49.5" customHeight="1" x14ac:dyDescent="0.25">
      <c r="A20" s="10">
        <v>8</v>
      </c>
      <c r="B20" s="56" t="s">
        <v>89</v>
      </c>
    </row>
    <row r="21" spans="1:2" ht="54" customHeight="1" x14ac:dyDescent="0.25">
      <c r="A21" s="10">
        <v>9</v>
      </c>
      <c r="B21" s="57" t="s">
        <v>90</v>
      </c>
    </row>
    <row r="22" spans="1:2" ht="47.25" x14ac:dyDescent="0.25">
      <c r="A22" s="1">
        <v>10</v>
      </c>
      <c r="B22" s="57" t="s">
        <v>91</v>
      </c>
    </row>
    <row r="23" spans="1:2" x14ac:dyDescent="0.25">
      <c r="B23" s="9"/>
    </row>
    <row r="24" spans="1:2" x14ac:dyDescent="0.25">
      <c r="B24" s="7"/>
    </row>
    <row r="25" spans="1:2" ht="18.75" x14ac:dyDescent="0.3">
      <c r="B25" s="58" t="s">
        <v>27</v>
      </c>
    </row>
    <row r="26" spans="1:2" ht="15.75" x14ac:dyDescent="0.25">
      <c r="B26" s="59"/>
    </row>
    <row r="27" spans="1:2" ht="47.25" x14ac:dyDescent="0.25">
      <c r="A27">
        <v>1</v>
      </c>
      <c r="B27" s="60" t="s">
        <v>92</v>
      </c>
    </row>
    <row r="28" spans="1:2" ht="63" x14ac:dyDescent="0.25">
      <c r="A28">
        <v>2</v>
      </c>
      <c r="B28" s="59" t="s">
        <v>93</v>
      </c>
    </row>
    <row r="29" spans="1:2" ht="59.25" customHeight="1" x14ac:dyDescent="0.25">
      <c r="A29">
        <v>3</v>
      </c>
      <c r="B29" s="60" t="s">
        <v>94</v>
      </c>
    </row>
    <row r="30" spans="1:2" ht="47.25" x14ac:dyDescent="0.25">
      <c r="A30">
        <v>4</v>
      </c>
      <c r="B30" s="59" t="s">
        <v>95</v>
      </c>
    </row>
    <row r="31" spans="1:2" ht="47.25" x14ac:dyDescent="0.25">
      <c r="A31">
        <v>5</v>
      </c>
      <c r="B31" s="59" t="s">
        <v>96</v>
      </c>
    </row>
    <row r="32" spans="1:2" ht="47.25" x14ac:dyDescent="0.25">
      <c r="A32">
        <v>6</v>
      </c>
      <c r="B32" s="61" t="s">
        <v>97</v>
      </c>
    </row>
    <row r="33" spans="1:2" ht="15.75" x14ac:dyDescent="0.25">
      <c r="B33" s="8"/>
    </row>
    <row r="34" spans="1:2" ht="18.75" x14ac:dyDescent="0.3">
      <c r="B34" s="58" t="s">
        <v>29</v>
      </c>
    </row>
    <row r="35" spans="1:2" ht="15.75" x14ac:dyDescent="0.25">
      <c r="B35" s="59"/>
    </row>
    <row r="36" spans="1:2" ht="31.5" x14ac:dyDescent="0.25">
      <c r="A36">
        <v>1</v>
      </c>
      <c r="B36" s="60" t="s">
        <v>98</v>
      </c>
    </row>
    <row r="37" spans="1:2" ht="31.5" x14ac:dyDescent="0.25">
      <c r="A37">
        <v>2</v>
      </c>
      <c r="B37" s="59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7"/>
  <sheetViews>
    <sheetView topLeftCell="A28" workbookViewId="0">
      <selection activeCell="C29" sqref="C29"/>
    </sheetView>
  </sheetViews>
  <sheetFormatPr baseColWidth="10" defaultRowHeight="15" x14ac:dyDescent="0.25"/>
  <cols>
    <col min="1" max="1" width="5" customWidth="1"/>
    <col min="2" max="2" width="37.7109375" customWidth="1"/>
    <col min="3" max="3" width="10.5703125" customWidth="1"/>
    <col min="4" max="4" width="4.7109375" customWidth="1"/>
    <col min="5" max="5" width="6.140625" customWidth="1"/>
    <col min="6" max="6" width="4.85546875" customWidth="1"/>
    <col min="7" max="7" width="38.7109375" customWidth="1"/>
    <col min="8" max="8" width="9.140625" customWidth="1"/>
    <col min="9" max="9" width="7.140625" customWidth="1"/>
    <col min="10" max="10" width="6" customWidth="1"/>
  </cols>
  <sheetData>
    <row r="4" spans="1:9" ht="20.25" customHeight="1" x14ac:dyDescent="0.35">
      <c r="C4" s="62" t="s">
        <v>63</v>
      </c>
    </row>
    <row r="5" spans="1:9" x14ac:dyDescent="0.25">
      <c r="B5" t="s">
        <v>100</v>
      </c>
    </row>
    <row r="6" spans="1:9" ht="54.75" customHeight="1" x14ac:dyDescent="0.25">
      <c r="C6" s="63" t="s">
        <v>101</v>
      </c>
      <c r="D6" s="64" t="s">
        <v>39</v>
      </c>
      <c r="H6" s="65" t="s">
        <v>101</v>
      </c>
      <c r="I6" s="66" t="s">
        <v>39</v>
      </c>
    </row>
    <row r="7" spans="1:9" x14ac:dyDescent="0.25">
      <c r="A7">
        <v>1</v>
      </c>
      <c r="B7" s="67" t="s">
        <v>102</v>
      </c>
      <c r="C7" s="68" t="s">
        <v>103</v>
      </c>
      <c r="D7" s="68" t="s">
        <v>104</v>
      </c>
      <c r="F7">
        <v>1</v>
      </c>
      <c r="G7" s="67" t="s">
        <v>105</v>
      </c>
      <c r="H7" s="69"/>
      <c r="I7" s="69"/>
    </row>
    <row r="8" spans="1:9" x14ac:dyDescent="0.25">
      <c r="A8">
        <v>2</v>
      </c>
      <c r="B8" s="67" t="s">
        <v>7</v>
      </c>
      <c r="C8" s="68"/>
      <c r="D8" s="68"/>
      <c r="F8">
        <v>2</v>
      </c>
      <c r="G8" s="67" t="s">
        <v>106</v>
      </c>
      <c r="H8" s="68"/>
      <c r="I8" s="68"/>
    </row>
    <row r="9" spans="1:9" x14ac:dyDescent="0.25">
      <c r="A9">
        <v>3</v>
      </c>
      <c r="B9" s="67" t="s">
        <v>107</v>
      </c>
      <c r="C9" s="68" t="s">
        <v>103</v>
      </c>
      <c r="D9" s="68"/>
      <c r="F9">
        <v>3</v>
      </c>
      <c r="G9" s="67" t="s">
        <v>9</v>
      </c>
      <c r="H9" s="68" t="s">
        <v>103</v>
      </c>
      <c r="I9" s="68"/>
    </row>
    <row r="10" spans="1:9" x14ac:dyDescent="0.25">
      <c r="A10">
        <v>4</v>
      </c>
      <c r="B10" s="67" t="s">
        <v>108</v>
      </c>
      <c r="C10" s="68" t="s">
        <v>103</v>
      </c>
      <c r="D10" s="68"/>
      <c r="F10">
        <v>4</v>
      </c>
      <c r="G10" s="70" t="s">
        <v>364</v>
      </c>
      <c r="H10" s="68"/>
      <c r="I10" s="68" t="s">
        <v>104</v>
      </c>
    </row>
    <row r="11" spans="1:9" x14ac:dyDescent="0.25">
      <c r="A11">
        <v>5</v>
      </c>
      <c r="B11" s="67" t="s">
        <v>16</v>
      </c>
      <c r="C11" s="68" t="s">
        <v>103</v>
      </c>
      <c r="D11" s="68"/>
      <c r="F11">
        <v>5</v>
      </c>
      <c r="G11" s="70" t="s">
        <v>109</v>
      </c>
      <c r="H11" s="68" t="s">
        <v>103</v>
      </c>
      <c r="I11" s="68"/>
    </row>
    <row r="12" spans="1:9" x14ac:dyDescent="0.25">
      <c r="A12">
        <v>6</v>
      </c>
      <c r="B12" s="67" t="s">
        <v>110</v>
      </c>
      <c r="C12" s="71" t="s">
        <v>103</v>
      </c>
      <c r="D12" s="68" t="s">
        <v>104</v>
      </c>
      <c r="F12">
        <v>6</v>
      </c>
      <c r="G12" s="70" t="s">
        <v>111</v>
      </c>
      <c r="H12" s="68" t="s">
        <v>103</v>
      </c>
      <c r="I12" s="68" t="s">
        <v>104</v>
      </c>
    </row>
    <row r="13" spans="1:9" x14ac:dyDescent="0.25">
      <c r="A13">
        <v>7</v>
      </c>
      <c r="B13" s="67" t="s">
        <v>12</v>
      </c>
      <c r="C13" s="68" t="s">
        <v>103</v>
      </c>
      <c r="D13" s="68"/>
      <c r="F13">
        <v>7</v>
      </c>
      <c r="G13" s="67" t="s">
        <v>112</v>
      </c>
      <c r="H13" s="68"/>
      <c r="I13" s="68"/>
    </row>
    <row r="14" spans="1:9" x14ac:dyDescent="0.25">
      <c r="A14">
        <v>8</v>
      </c>
      <c r="B14" s="67" t="s">
        <v>113</v>
      </c>
      <c r="C14" s="68" t="s">
        <v>103</v>
      </c>
      <c r="D14" s="68">
        <v>1</v>
      </c>
      <c r="F14">
        <v>8</v>
      </c>
      <c r="G14" s="67" t="s">
        <v>114</v>
      </c>
      <c r="H14" s="68"/>
      <c r="I14" s="68">
        <v>1</v>
      </c>
    </row>
    <row r="15" spans="1:9" x14ac:dyDescent="0.25">
      <c r="A15">
        <v>9</v>
      </c>
      <c r="B15" s="67" t="s">
        <v>115</v>
      </c>
      <c r="C15" s="68"/>
      <c r="D15" s="68" t="s">
        <v>104</v>
      </c>
      <c r="F15">
        <v>9</v>
      </c>
      <c r="G15" s="67" t="s">
        <v>116</v>
      </c>
      <c r="H15" s="68"/>
      <c r="I15" s="68" t="s">
        <v>104</v>
      </c>
    </row>
    <row r="16" spans="1:9" x14ac:dyDescent="0.25">
      <c r="A16">
        <v>10</v>
      </c>
      <c r="B16" s="67" t="s">
        <v>117</v>
      </c>
      <c r="C16" s="71"/>
      <c r="D16" s="68">
        <v>1</v>
      </c>
      <c r="F16">
        <v>10</v>
      </c>
      <c r="G16" s="67" t="s">
        <v>118</v>
      </c>
      <c r="H16" s="68" t="s">
        <v>103</v>
      </c>
      <c r="I16" s="68"/>
    </row>
    <row r="17" spans="1:10" x14ac:dyDescent="0.25">
      <c r="A17">
        <v>11</v>
      </c>
      <c r="B17" s="67" t="s">
        <v>119</v>
      </c>
      <c r="C17" s="71"/>
      <c r="D17" s="68"/>
      <c r="F17">
        <v>11</v>
      </c>
      <c r="G17" s="72" t="s">
        <v>120</v>
      </c>
      <c r="H17" s="68"/>
      <c r="I17" s="68"/>
    </row>
    <row r="18" spans="1:10" x14ac:dyDescent="0.25">
      <c r="A18">
        <v>12</v>
      </c>
      <c r="B18" s="67" t="s">
        <v>10</v>
      </c>
      <c r="C18" s="68"/>
      <c r="D18" s="68"/>
      <c r="F18">
        <v>12</v>
      </c>
      <c r="G18" s="67" t="s">
        <v>121</v>
      </c>
      <c r="H18" s="68"/>
      <c r="I18" s="68"/>
    </row>
    <row r="19" spans="1:10" x14ac:dyDescent="0.25">
      <c r="A19">
        <v>13</v>
      </c>
      <c r="B19" s="67" t="s">
        <v>15</v>
      </c>
      <c r="C19" s="68" t="s">
        <v>103</v>
      </c>
      <c r="D19" s="68"/>
      <c r="F19">
        <v>13</v>
      </c>
      <c r="G19" s="67" t="s">
        <v>122</v>
      </c>
      <c r="H19" s="68"/>
      <c r="I19" s="68"/>
    </row>
    <row r="20" spans="1:10" x14ac:dyDescent="0.25">
      <c r="A20">
        <v>14</v>
      </c>
      <c r="B20" s="67" t="s">
        <v>13</v>
      </c>
      <c r="C20" s="68"/>
      <c r="D20" s="68"/>
      <c r="F20">
        <v>14</v>
      </c>
      <c r="G20" s="67" t="s">
        <v>123</v>
      </c>
      <c r="H20" s="68" t="s">
        <v>103</v>
      </c>
      <c r="I20" s="68"/>
    </row>
    <row r="21" spans="1:10" x14ac:dyDescent="0.25">
      <c r="A21">
        <v>15</v>
      </c>
      <c r="B21" s="67" t="s">
        <v>124</v>
      </c>
      <c r="C21" s="68"/>
      <c r="D21" s="68"/>
      <c r="F21">
        <v>15</v>
      </c>
      <c r="G21" s="72" t="s">
        <v>125</v>
      </c>
      <c r="H21" s="68"/>
      <c r="I21" s="68"/>
      <c r="J21" s="73"/>
    </row>
    <row r="22" spans="1:10" x14ac:dyDescent="0.25">
      <c r="A22">
        <v>16</v>
      </c>
      <c r="B22" s="67" t="s">
        <v>17</v>
      </c>
      <c r="C22" s="68" t="s">
        <v>103</v>
      </c>
      <c r="D22" s="68"/>
      <c r="F22">
        <v>16</v>
      </c>
      <c r="G22" s="67" t="s">
        <v>21</v>
      </c>
      <c r="H22" s="68" t="s">
        <v>103</v>
      </c>
      <c r="I22" s="68"/>
    </row>
    <row r="23" spans="1:10" x14ac:dyDescent="0.25">
      <c r="A23">
        <v>18</v>
      </c>
      <c r="B23" s="67" t="s">
        <v>127</v>
      </c>
      <c r="C23" s="71" t="s">
        <v>103</v>
      </c>
      <c r="D23" s="68"/>
      <c r="F23">
        <v>18</v>
      </c>
      <c r="G23" s="70" t="s">
        <v>128</v>
      </c>
      <c r="H23" s="68"/>
      <c r="I23" s="68"/>
    </row>
    <row r="24" spans="1:10" x14ac:dyDescent="0.25">
      <c r="A24">
        <v>19</v>
      </c>
      <c r="B24" s="67" t="s">
        <v>14</v>
      </c>
      <c r="C24" s="68"/>
      <c r="D24" s="68"/>
      <c r="F24">
        <v>19</v>
      </c>
      <c r="G24" s="70" t="s">
        <v>129</v>
      </c>
      <c r="H24" s="68"/>
      <c r="I24" s="68"/>
    </row>
    <row r="25" spans="1:10" x14ac:dyDescent="0.25">
      <c r="A25">
        <v>20</v>
      </c>
      <c r="B25" s="67" t="s">
        <v>130</v>
      </c>
      <c r="C25" s="68" t="s">
        <v>103</v>
      </c>
      <c r="D25" s="68"/>
      <c r="H25" s="74"/>
      <c r="I25" s="74"/>
    </row>
    <row r="26" spans="1:10" ht="15" customHeight="1" x14ac:dyDescent="0.25">
      <c r="A26">
        <v>21</v>
      </c>
      <c r="B26" s="75" t="s">
        <v>365</v>
      </c>
      <c r="F26" s="76"/>
      <c r="H26" s="76"/>
    </row>
    <row r="27" spans="1:10" ht="15.75" thickBot="1" x14ac:dyDescent="0.3">
      <c r="C27" t="s">
        <v>32</v>
      </c>
      <c r="D27" t="s">
        <v>33</v>
      </c>
      <c r="E27" s="1" t="s">
        <v>34</v>
      </c>
      <c r="G27" s="77"/>
      <c r="H27" t="s">
        <v>32</v>
      </c>
      <c r="I27" t="s">
        <v>33</v>
      </c>
      <c r="J27" t="s">
        <v>34</v>
      </c>
    </row>
    <row r="28" spans="1:10" ht="15.75" x14ac:dyDescent="0.25">
      <c r="B28" t="s">
        <v>35</v>
      </c>
      <c r="C28" s="78">
        <v>7</v>
      </c>
      <c r="D28" s="79">
        <v>11</v>
      </c>
      <c r="E28" s="80">
        <f>C28+D28</f>
        <v>18</v>
      </c>
      <c r="G28" s="78" t="s">
        <v>38</v>
      </c>
      <c r="H28" s="81">
        <v>12</v>
      </c>
      <c r="I28" s="79">
        <v>6</v>
      </c>
      <c r="J28" s="82">
        <f>H28+I28</f>
        <v>18</v>
      </c>
    </row>
    <row r="29" spans="1:10" ht="16.5" thickBot="1" x14ac:dyDescent="0.3">
      <c r="B29" t="s">
        <v>36</v>
      </c>
      <c r="C29" s="78">
        <v>11</v>
      </c>
      <c r="D29" s="79">
        <v>9</v>
      </c>
      <c r="E29" s="83">
        <f>C29+D29</f>
        <v>20</v>
      </c>
      <c r="G29" s="78" t="s">
        <v>39</v>
      </c>
      <c r="H29" s="81">
        <v>5</v>
      </c>
      <c r="I29" s="79">
        <v>4</v>
      </c>
      <c r="J29" s="84">
        <f>H29+I29</f>
        <v>9</v>
      </c>
    </row>
    <row r="30" spans="1:10" x14ac:dyDescent="0.25">
      <c r="B30" t="s">
        <v>37</v>
      </c>
      <c r="C30" s="85">
        <v>1</v>
      </c>
      <c r="D30" s="86"/>
      <c r="E30" s="83">
        <f>C30+D30</f>
        <v>1</v>
      </c>
    </row>
    <row r="31" spans="1:10" ht="16.5" thickBot="1" x14ac:dyDescent="0.3">
      <c r="B31" s="87" t="s">
        <v>34</v>
      </c>
      <c r="C31" s="88">
        <f>SUM(C28:C30)</f>
        <v>19</v>
      </c>
      <c r="D31" s="89">
        <f>SUM(D28:D30)</f>
        <v>20</v>
      </c>
      <c r="E31" s="84">
        <f>SUM(C31:D31)</f>
        <v>39</v>
      </c>
    </row>
    <row r="32" spans="1:10" x14ac:dyDescent="0.25">
      <c r="G32" s="90" t="s">
        <v>131</v>
      </c>
      <c r="H32" s="91">
        <f>(18/39)*100</f>
        <v>46.153846153846153</v>
      </c>
    </row>
    <row r="33" spans="1:8" ht="15.75" thickBot="1" x14ac:dyDescent="0.3">
      <c r="B33" s="92" t="s">
        <v>132</v>
      </c>
      <c r="G33" s="93" t="s">
        <v>133</v>
      </c>
      <c r="H33" s="94">
        <f>(9/39)*100</f>
        <v>23.076923076923077</v>
      </c>
    </row>
    <row r="34" spans="1:8" x14ac:dyDescent="0.25">
      <c r="A34" s="78">
        <v>1</v>
      </c>
      <c r="B34" s="78" t="s">
        <v>134</v>
      </c>
    </row>
    <row r="35" spans="1:8" x14ac:dyDescent="0.25">
      <c r="A35" s="78">
        <v>2</v>
      </c>
      <c r="B35" s="78" t="s">
        <v>135</v>
      </c>
    </row>
    <row r="36" spans="1:8" x14ac:dyDescent="0.25">
      <c r="A36" s="78">
        <v>3</v>
      </c>
      <c r="B36" s="78" t="s">
        <v>136</v>
      </c>
    </row>
    <row r="37" spans="1:8" x14ac:dyDescent="0.25">
      <c r="A37" s="78">
        <v>4</v>
      </c>
      <c r="B37" s="78" t="s">
        <v>137</v>
      </c>
    </row>
    <row r="38" spans="1:8" ht="30" x14ac:dyDescent="0.25">
      <c r="A38" s="78">
        <v>5</v>
      </c>
      <c r="B38" s="95" t="s">
        <v>138</v>
      </c>
    </row>
    <row r="40" spans="1:8" x14ac:dyDescent="0.25">
      <c r="B40" s="92" t="s">
        <v>139</v>
      </c>
    </row>
    <row r="41" spans="1:8" x14ac:dyDescent="0.25">
      <c r="B41" s="78" t="s">
        <v>140</v>
      </c>
    </row>
    <row r="42" spans="1:8" x14ac:dyDescent="0.25">
      <c r="B42" s="81" t="s">
        <v>141</v>
      </c>
    </row>
    <row r="44" spans="1:8" x14ac:dyDescent="0.25">
      <c r="B44" s="19" t="s">
        <v>142</v>
      </c>
    </row>
    <row r="46" spans="1:8" x14ac:dyDescent="0.25">
      <c r="B46" s="96" t="s">
        <v>143</v>
      </c>
    </row>
    <row r="47" spans="1:8" x14ac:dyDescent="0.25">
      <c r="B47" t="s">
        <v>144</v>
      </c>
    </row>
  </sheetData>
  <pageMargins left="0.70866141732283472" right="0.70866141732283472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39" sqref="C39"/>
    </sheetView>
  </sheetViews>
  <sheetFormatPr baseColWidth="10" defaultRowHeight="12.75" x14ac:dyDescent="0.2"/>
  <cols>
    <col min="1" max="1" width="48.85546875" style="29" customWidth="1"/>
    <col min="2" max="4" width="13" style="29" customWidth="1"/>
    <col min="5" max="5" width="13" style="29" bestFit="1" customWidth="1"/>
    <col min="6" max="16384" width="11.42578125" style="29"/>
  </cols>
  <sheetData>
    <row r="1" spans="1:7" x14ac:dyDescent="0.2">
      <c r="A1" s="99" t="s">
        <v>8</v>
      </c>
      <c r="B1" s="99"/>
      <c r="C1" s="99"/>
      <c r="D1" s="99"/>
    </row>
    <row r="2" spans="1:7" x14ac:dyDescent="0.2">
      <c r="A2" s="99" t="s">
        <v>53</v>
      </c>
      <c r="B2" s="99"/>
      <c r="C2" s="99"/>
      <c r="D2" s="99"/>
    </row>
    <row r="3" spans="1:7" x14ac:dyDescent="0.2">
      <c r="A3" s="99"/>
      <c r="B3" s="99"/>
      <c r="C3" s="99"/>
      <c r="D3" s="99"/>
    </row>
    <row r="4" spans="1:7" x14ac:dyDescent="0.2">
      <c r="A4" s="30"/>
      <c r="B4" s="100" t="s">
        <v>54</v>
      </c>
      <c r="C4" s="100"/>
      <c r="D4" s="100"/>
      <c r="E4" s="100" t="s">
        <v>55</v>
      </c>
      <c r="F4" s="100"/>
      <c r="G4" s="100"/>
    </row>
    <row r="5" spans="1:7" s="33" customFormat="1" x14ac:dyDescent="0.2">
      <c r="A5" s="31"/>
      <c r="B5" s="32" t="s">
        <v>56</v>
      </c>
      <c r="C5" s="32" t="s">
        <v>57</v>
      </c>
      <c r="D5" s="32" t="s">
        <v>58</v>
      </c>
      <c r="E5" s="32" t="s">
        <v>56</v>
      </c>
      <c r="F5" s="32" t="s">
        <v>57</v>
      </c>
      <c r="G5" s="32" t="s">
        <v>58</v>
      </c>
    </row>
    <row r="6" spans="1:7" s="33" customFormat="1" x14ac:dyDescent="0.2">
      <c r="A6" s="34"/>
      <c r="B6" s="35"/>
      <c r="C6" s="35"/>
      <c r="D6" s="35"/>
      <c r="E6" s="35"/>
      <c r="F6" s="35"/>
      <c r="G6" s="35"/>
    </row>
    <row r="7" spans="1:7" x14ac:dyDescent="0.2">
      <c r="A7" s="36" t="s">
        <v>59</v>
      </c>
      <c r="E7" s="37">
        <f>SUM(E8:E8)</f>
        <v>88</v>
      </c>
      <c r="F7" s="37">
        <f>SUM(F8:F8)</f>
        <v>228</v>
      </c>
      <c r="G7" s="37">
        <f>SUM(G8:G8)</f>
        <v>316</v>
      </c>
    </row>
    <row r="8" spans="1:7" x14ac:dyDescent="0.2">
      <c r="A8" s="38" t="s">
        <v>60</v>
      </c>
      <c r="B8" s="29">
        <v>88</v>
      </c>
      <c r="C8" s="29">
        <v>192</v>
      </c>
      <c r="D8" s="29">
        <v>280</v>
      </c>
      <c r="E8" s="39">
        <v>88</v>
      </c>
      <c r="F8" s="39">
        <v>228</v>
      </c>
      <c r="G8" s="39">
        <f>SUM(E8:F8)</f>
        <v>316</v>
      </c>
    </row>
    <row r="9" spans="1:7" x14ac:dyDescent="0.2">
      <c r="A9" s="36"/>
      <c r="B9" s="37"/>
      <c r="C9" s="37"/>
      <c r="D9" s="37"/>
      <c r="E9" s="37"/>
      <c r="F9" s="37"/>
      <c r="G9" s="37"/>
    </row>
    <row r="10" spans="1:7" x14ac:dyDescent="0.2">
      <c r="A10" s="31" t="s">
        <v>61</v>
      </c>
      <c r="B10" s="40">
        <f>SUM(E8)</f>
        <v>88</v>
      </c>
      <c r="C10" s="40">
        <f>SUM(C8)</f>
        <v>192</v>
      </c>
      <c r="D10" s="40">
        <f>SUM(D8)</f>
        <v>280</v>
      </c>
      <c r="E10" s="40">
        <f>SUM(E8)</f>
        <v>88</v>
      </c>
      <c r="F10" s="40">
        <f>SUM(F8)</f>
        <v>228</v>
      </c>
      <c r="G10" s="40">
        <f>SUM(G8)</f>
        <v>316</v>
      </c>
    </row>
    <row r="11" spans="1:7" x14ac:dyDescent="0.2">
      <c r="A11" s="34"/>
      <c r="B11" s="34"/>
      <c r="C11" s="34"/>
      <c r="D11" s="39"/>
    </row>
    <row r="12" spans="1:7" x14ac:dyDescent="0.2">
      <c r="A12" s="41"/>
      <c r="B12" s="42"/>
      <c r="C12" s="42"/>
      <c r="D12" s="39"/>
    </row>
    <row r="13" spans="1:7" x14ac:dyDescent="0.2">
      <c r="A13" s="41"/>
      <c r="B13" s="42"/>
      <c r="C13" s="43"/>
      <c r="D13" s="43"/>
    </row>
    <row r="14" spans="1:7" x14ac:dyDescent="0.2">
      <c r="A14" s="44"/>
      <c r="D14" s="45"/>
    </row>
  </sheetData>
  <mergeCells count="5">
    <mergeCell ref="A1:D1"/>
    <mergeCell ref="A2:D2"/>
    <mergeCell ref="A3:D3"/>
    <mergeCell ref="B4:D4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G21" sqref="G21"/>
    </sheetView>
  </sheetViews>
  <sheetFormatPr baseColWidth="10" defaultRowHeight="15" x14ac:dyDescent="0.25"/>
  <cols>
    <col min="1" max="1" width="6.85546875" customWidth="1"/>
    <col min="2" max="2" width="29.42578125" customWidth="1"/>
  </cols>
  <sheetData>
    <row r="1" spans="2:5" ht="17.25" x14ac:dyDescent="0.3">
      <c r="B1" s="11" t="s">
        <v>63</v>
      </c>
    </row>
    <row r="3" spans="2:5" x14ac:dyDescent="0.25">
      <c r="B3" s="1" t="s">
        <v>62</v>
      </c>
      <c r="C3" s="1">
        <v>316</v>
      </c>
    </row>
    <row r="5" spans="2:5" x14ac:dyDescent="0.25">
      <c r="B5" s="1" t="s">
        <v>30</v>
      </c>
      <c r="C5" s="1">
        <v>39</v>
      </c>
    </row>
    <row r="6" spans="2:5" ht="15.75" thickBot="1" x14ac:dyDescent="0.3">
      <c r="B6" s="1"/>
      <c r="C6" s="1"/>
    </row>
    <row r="7" spans="2:5" ht="15.75" thickBot="1" x14ac:dyDescent="0.3">
      <c r="B7" s="46" t="s">
        <v>31</v>
      </c>
      <c r="C7" s="47" t="s">
        <v>32</v>
      </c>
      <c r="D7" s="47" t="s">
        <v>33</v>
      </c>
      <c r="E7" s="47" t="s">
        <v>34</v>
      </c>
    </row>
    <row r="8" spans="2:5" ht="15.75" thickBot="1" x14ac:dyDescent="0.3">
      <c r="B8" s="48" t="s">
        <v>35</v>
      </c>
      <c r="C8" s="49">
        <v>8</v>
      </c>
      <c r="D8" s="49">
        <v>10</v>
      </c>
      <c r="E8" s="50">
        <v>18</v>
      </c>
    </row>
    <row r="9" spans="2:5" ht="15.75" thickBot="1" x14ac:dyDescent="0.3">
      <c r="B9" s="48" t="s">
        <v>36</v>
      </c>
      <c r="C9" s="49">
        <v>11</v>
      </c>
      <c r="D9" s="49">
        <v>9</v>
      </c>
      <c r="E9" s="50">
        <v>20</v>
      </c>
    </row>
    <row r="10" spans="2:5" ht="15.75" thickBot="1" x14ac:dyDescent="0.3">
      <c r="B10" s="48" t="s">
        <v>37</v>
      </c>
      <c r="C10" s="49">
        <v>1</v>
      </c>
      <c r="D10" s="51"/>
      <c r="E10" s="50">
        <v>1</v>
      </c>
    </row>
    <row r="11" spans="2:5" ht="15.75" thickBot="1" x14ac:dyDescent="0.3">
      <c r="B11" s="48" t="s">
        <v>38</v>
      </c>
      <c r="C11" s="49">
        <v>12</v>
      </c>
      <c r="D11" s="51">
        <v>7</v>
      </c>
      <c r="E11" s="50">
        <v>19</v>
      </c>
    </row>
    <row r="12" spans="2:5" ht="15.75" thickBot="1" x14ac:dyDescent="0.3">
      <c r="B12" s="48" t="s">
        <v>39</v>
      </c>
      <c r="C12" s="49">
        <v>5</v>
      </c>
      <c r="D12" s="51">
        <v>4</v>
      </c>
      <c r="E12" s="50">
        <v>9</v>
      </c>
    </row>
    <row r="13" spans="2:5" x14ac:dyDescent="0.25">
      <c r="B13" s="1"/>
      <c r="C13" s="1"/>
    </row>
    <row r="14" spans="2:5" x14ac:dyDescent="0.25">
      <c r="B14" s="92" t="s">
        <v>132</v>
      </c>
      <c r="C14" s="1"/>
      <c r="E14" s="17">
        <v>5</v>
      </c>
    </row>
    <row r="15" spans="2:5" x14ac:dyDescent="0.25">
      <c r="B15" s="92" t="s">
        <v>139</v>
      </c>
      <c r="E15" s="17">
        <v>2</v>
      </c>
    </row>
    <row r="17" spans="2:6" x14ac:dyDescent="0.25">
      <c r="B17" s="16" t="s">
        <v>370</v>
      </c>
    </row>
    <row r="18" spans="2:6" x14ac:dyDescent="0.25">
      <c r="B18" t="s">
        <v>40</v>
      </c>
      <c r="C18" s="17"/>
    </row>
    <row r="19" spans="2:6" x14ac:dyDescent="0.25">
      <c r="B19" t="s">
        <v>41</v>
      </c>
      <c r="C19" s="17">
        <v>1</v>
      </c>
    </row>
    <row r="20" spans="2:6" x14ac:dyDescent="0.25">
      <c r="B20" t="s">
        <v>42</v>
      </c>
      <c r="C20" s="17"/>
    </row>
    <row r="21" spans="2:6" x14ac:dyDescent="0.25">
      <c r="B21" t="s">
        <v>43</v>
      </c>
      <c r="C21" s="17">
        <v>2</v>
      </c>
    </row>
    <row r="23" spans="2:6" ht="94.5" customHeight="1" x14ac:dyDescent="0.25">
      <c r="B23" s="15" t="s">
        <v>366</v>
      </c>
      <c r="C23" s="15"/>
      <c r="D23" s="15"/>
      <c r="E23" s="15"/>
      <c r="F23" s="15"/>
    </row>
    <row r="24" spans="2:6" ht="34.5" customHeight="1" x14ac:dyDescent="0.25">
      <c r="B24" s="13" t="s">
        <v>367</v>
      </c>
      <c r="C24" s="14">
        <v>24</v>
      </c>
    </row>
    <row r="25" spans="2:6" ht="15.75" x14ac:dyDescent="0.25">
      <c r="B25" s="12"/>
      <c r="C25" s="10"/>
    </row>
    <row r="26" spans="2:6" ht="42" customHeight="1" x14ac:dyDescent="0.25">
      <c r="B26" s="13" t="s">
        <v>368</v>
      </c>
      <c r="C26" s="14">
        <v>2</v>
      </c>
    </row>
    <row r="29" spans="2:6" x14ac:dyDescent="0.25">
      <c r="B29" s="16" t="s">
        <v>369</v>
      </c>
      <c r="C29" s="16">
        <v>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EVENTOS 2017</vt:lpstr>
      <vt:lpstr>PROYECTOS</vt:lpstr>
      <vt:lpstr>PUBLICACIONES</vt:lpstr>
      <vt:lpstr>DOCENTES</vt:lpstr>
      <vt:lpstr>MATRICULA</vt:lpstr>
      <vt:lpstr>2017_ACADEMICA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unca</dc:creator>
  <cp:lastModifiedBy>Margarita</cp:lastModifiedBy>
  <cp:lastPrinted>2017-04-17T17:14:39Z</cp:lastPrinted>
  <dcterms:created xsi:type="dcterms:W3CDTF">2015-01-23T01:26:34Z</dcterms:created>
  <dcterms:modified xsi:type="dcterms:W3CDTF">2017-07-11T18:19:52Z</dcterms:modified>
</cp:coreProperties>
</file>