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atriz\Documents\Materiales 2023\F A M - 2 0 2 3\LPO-920049966-E2-2023\6. Publicacion Pag UNCA\"/>
    </mc:Choice>
  </mc:AlternateContent>
  <bookViews>
    <workbookView xWindow="0" yWindow="0" windowWidth="21570" windowHeight="12060"/>
  </bookViews>
  <sheets>
    <sheet name="Term Serv Grales Sin P" sheetId="1" r:id="rId1"/>
  </sheets>
  <externalReferences>
    <externalReference r:id="rId2"/>
  </externalReferences>
  <definedNames>
    <definedName name="area" localSheetId="0">#REF!</definedName>
    <definedName name="area">#REF!</definedName>
    <definedName name="_xlnm.Print_Area" localSheetId="0">'Term Serv Grales Sin P'!$A$1:$F$218</definedName>
    <definedName name="_xlnm.Print_Area">#REF!</definedName>
    <definedName name="cargo" localSheetId="0">#REF!</definedName>
    <definedName name="cargo">#REF!</definedName>
    <definedName name="cargocontacto" localSheetId="0">#REF!</definedName>
    <definedName name="cargocontacto">#REF!</definedName>
    <definedName name="cargoresponsabledelaobra" localSheetId="0">#REF!</definedName>
    <definedName name="cargoresponsabledelaobra">#REF!</definedName>
    <definedName name="cargovendedor" localSheetId="0">#REF!</definedName>
    <definedName name="cargovendedor">#REF!</definedName>
    <definedName name="ciudad" localSheetId="0">#REF!</definedName>
    <definedName name="ciudad">#REF!</definedName>
    <definedName name="ciudadcliente" localSheetId="0">#REF!</definedName>
    <definedName name="ciudadcliente">#REF!</definedName>
    <definedName name="ciudaddelaobra" localSheetId="0">#REF!</definedName>
    <definedName name="ciudaddelaobra">#REF!</definedName>
    <definedName name="cmic" localSheetId="0">#REF!</definedName>
    <definedName name="cmic">#REF!</definedName>
    <definedName name="codigodelaobra" localSheetId="0">#REF!</definedName>
    <definedName name="codigodelaobra">#REF!</definedName>
    <definedName name="codigopostalcliente" localSheetId="0">#REF!</definedName>
    <definedName name="codigopostalcliente">#REF!</definedName>
    <definedName name="codigopostaldelaobra" localSheetId="0">#REF!</definedName>
    <definedName name="codigopostaldelaobra">#REF!</definedName>
    <definedName name="codigovendedor" localSheetId="0">#REF!</definedName>
    <definedName name="codigovendedor">#REF!</definedName>
    <definedName name="colonia" localSheetId="0">#REF!</definedName>
    <definedName name="colonia">#REF!</definedName>
    <definedName name="coloniacliente" localSheetId="0">#REF!</definedName>
    <definedName name="coloniacliente">#REF!</definedName>
    <definedName name="coloniadelaobra" localSheetId="0">#REF!</definedName>
    <definedName name="coloniadelaobra">#REF!</definedName>
    <definedName name="contactocliente" localSheetId="0">#REF!</definedName>
    <definedName name="contactocliente">#REF!</definedName>
    <definedName name="decimalesredondeo" localSheetId="0">#REF!</definedName>
    <definedName name="decimalesredondeo">#REF!</definedName>
    <definedName name="departamento" localSheetId="0">#REF!</definedName>
    <definedName name="departamento">#REF!</definedName>
    <definedName name="direccioncliente" localSheetId="0">#REF!</definedName>
    <definedName name="direccioncliente">#REF!</definedName>
    <definedName name="direcciondeconcurso" localSheetId="0">#REF!</definedName>
    <definedName name="direcciondeconcurso">#REF!</definedName>
    <definedName name="direcciondelaobra" localSheetId="0">#REF!</definedName>
    <definedName name="direcciondelaobra">#REF!</definedName>
    <definedName name="domicilio" localSheetId="0">#REF!</definedName>
    <definedName name="domicilio">#REF!</definedName>
    <definedName name="ED" localSheetId="0">#REF!</definedName>
    <definedName name="ED">#REF!</definedName>
    <definedName name="email" localSheetId="0">#REF!</definedName>
    <definedName name="email">#REF!</definedName>
    <definedName name="emailcliente" localSheetId="0">#REF!</definedName>
    <definedName name="emailcliente">#REF!</definedName>
    <definedName name="emaildelaobra" localSheetId="0">#REF!</definedName>
    <definedName name="emaildelaobra">#REF!</definedName>
    <definedName name="estado" localSheetId="0">#REF!</definedName>
    <definedName name="estado">#REF!</definedName>
    <definedName name="estadodelaobra" localSheetId="0">#REF!</definedName>
    <definedName name="estadodelaobra">#REF!</definedName>
    <definedName name="fechaconvocatoria" localSheetId="0">#REF!</definedName>
    <definedName name="fechaconvocatoria">#REF!</definedName>
    <definedName name="fechadeconcurso" localSheetId="0">#REF!</definedName>
    <definedName name="fechadeconcurso">#REF!</definedName>
    <definedName name="fechainicio" localSheetId="0">#REF!</definedName>
    <definedName name="fechainicio">#REF!</definedName>
    <definedName name="fechaterminacion" localSheetId="0">#REF!</definedName>
    <definedName name="fechaterminacion">#REF!</definedName>
    <definedName name="imss" localSheetId="0">#REF!</definedName>
    <definedName name="imss">#REF!</definedName>
    <definedName name="infonavit" localSheetId="0">#REF!</definedName>
    <definedName name="infonavit">#REF!</definedName>
    <definedName name="mailcontacto" localSheetId="0">#REF!</definedName>
    <definedName name="mailcontacto">#REF!</definedName>
    <definedName name="mailvendedor" localSheetId="0">#REF!</definedName>
    <definedName name="mailvendedor">#REF!</definedName>
    <definedName name="nombrecliente" localSheetId="0">#REF!</definedName>
    <definedName name="nombrecliente">#REF!</definedName>
    <definedName name="nombredelaobra" localSheetId="0">#REF!</definedName>
    <definedName name="nombredelaobra">#REF!</definedName>
    <definedName name="nombrevendedor" localSheetId="0">#REF!</definedName>
    <definedName name="nombrevendedor">#REF!</definedName>
    <definedName name="numconvocatoria" localSheetId="0">#REF!</definedName>
    <definedName name="numconvocatoria">#REF!</definedName>
    <definedName name="numerodeconcurso" localSheetId="0">#REF!</definedName>
    <definedName name="numerodeconcurso">#REF!</definedName>
    <definedName name="plazocalculado" localSheetId="0">#REF!</definedName>
    <definedName name="plazocalculado">#REF!</definedName>
    <definedName name="plazoreal" localSheetId="0">#REF!</definedName>
    <definedName name="plazoreal">#REF!</definedName>
    <definedName name="porcentajeivapresupuesto" localSheetId="0">#REF!</definedName>
    <definedName name="porcentajeivapresupuesto">#REF!</definedName>
    <definedName name="primeramoneda" localSheetId="0">#REF!</definedName>
    <definedName name="primeramoneda">#REF!</definedName>
    <definedName name="PVIOL" localSheetId="0">#REF!</definedName>
    <definedName name="PVIOL">#REF!</definedName>
    <definedName name="razonsocial" localSheetId="0">#REF!</definedName>
    <definedName name="razonsocial">#REF!</definedName>
    <definedName name="remateprimeramoneda" localSheetId="0">#REF!</definedName>
    <definedName name="remateprimeramoneda">#REF!</definedName>
    <definedName name="rematesegundamoneda" localSheetId="0">#REF!</definedName>
    <definedName name="rematesegundamoneda">#REF!</definedName>
    <definedName name="responsable" localSheetId="0">#REF!</definedName>
    <definedName name="responsable">#REF!</definedName>
    <definedName name="responsabledelaobra" localSheetId="0">#REF!</definedName>
    <definedName name="responsabledelaobra">#REF!</definedName>
    <definedName name="rfc" localSheetId="0">#REF!</definedName>
    <definedName name="rfc">#REF!</definedName>
    <definedName name="segundamoneda" localSheetId="0">#REF!</definedName>
    <definedName name="segundamoneda">#REF!</definedName>
    <definedName name="telefono" localSheetId="0">#REF!</definedName>
    <definedName name="telefono">#REF!</definedName>
    <definedName name="telefonocliente" localSheetId="0">#REF!</definedName>
    <definedName name="telefonocliente">#REF!</definedName>
    <definedName name="telefonocontacto" localSheetId="0">#REF!</definedName>
    <definedName name="telefonocontacto">#REF!</definedName>
    <definedName name="telefonodelaobra" localSheetId="0">#REF!</definedName>
    <definedName name="telefonodelaobra">#REF!</definedName>
    <definedName name="telefonovendedor" localSheetId="0">#REF!</definedName>
    <definedName name="telefonovendedor">#REF!</definedName>
    <definedName name="tipodelicitacion" localSheetId="0">#REF!</definedName>
    <definedName name="tipodelicitacion">#REF!</definedName>
    <definedName name="_xlnm.Print_Titles" localSheetId="0">#REF!</definedName>
    <definedName name="_xlnm.Print_Titles">#REF!</definedName>
    <definedName name="totalpresupuestoprimeramoneda" localSheetId="0">#REF!</definedName>
    <definedName name="totalpresupuestoprimeramoneda">#REF!</definedName>
    <definedName name="totalpresupuestosegundamoneda" localSheetId="0">#REF!</definedName>
    <definedName name="totalpresupuestosegundamoned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8" i="1" l="1"/>
  <c r="F223" i="1"/>
  <c r="F224" i="1" s="1"/>
  <c r="F173" i="1"/>
  <c r="F153" i="1"/>
  <c r="F174" i="1" s="1"/>
  <c r="F133" i="1"/>
  <c r="F93" i="1"/>
  <c r="F47" i="1"/>
  <c r="F15" i="1"/>
  <c r="F175" i="1" l="1"/>
  <c r="F226" i="1" s="1"/>
  <c r="F227" i="1" l="1"/>
  <c r="F228" i="1" s="1"/>
</calcChain>
</file>

<file path=xl/sharedStrings.xml><?xml version="1.0" encoding="utf-8"?>
<sst xmlns="http://schemas.openxmlformats.org/spreadsheetml/2006/main" count="436" uniqueCount="246">
  <si>
    <t>CATALOGO DE CONCEPTOS/PRESUPUESTO</t>
  </si>
  <si>
    <t>NOMBRE  DE LA OBRA:</t>
  </si>
  <si>
    <t>TERMINACIÓN DE UN EDIFICIO DE SERVICIOS GENERALES  EN LA UNIVERSIDAD DE LA CAÑADA.</t>
  </si>
  <si>
    <t>REGION:</t>
  </si>
  <si>
    <t>01    CAÑADA</t>
  </si>
  <si>
    <t>DISTRITO:</t>
  </si>
  <si>
    <t xml:space="preserve">04 TEOTITLAN </t>
  </si>
  <si>
    <t>MUNICIPIO:</t>
  </si>
  <si>
    <t>545 TEOTITLAN DE FLORES MAGON</t>
  </si>
  <si>
    <t>LOCALIDAD:</t>
  </si>
  <si>
    <t>001 TEOTITLAN DE FLORES MAGON</t>
  </si>
  <si>
    <t>DESCRIPCION DEL CONCEPTO</t>
  </si>
  <si>
    <t>UNIDAD</t>
  </si>
  <si>
    <t>CANTIDAD</t>
  </si>
  <si>
    <t>P.U</t>
  </si>
  <si>
    <t>IMPORTE</t>
  </si>
  <si>
    <t>A</t>
  </si>
  <si>
    <t>EDIFICIO DE SERVICIOS GENERALES</t>
  </si>
  <si>
    <t>CAPITULO 2: ESTRUCTURAS</t>
  </si>
  <si>
    <t>SG.TECH.0008</t>
  </si>
  <si>
    <t>SUMINISTRO Y MONTAJE DE GALVATECHO PARA CUBIERTA DE ESTRUCTURA, A CUALQUIER NIVEL Y GRADO DE DIFICULTAD, SE DEBERÁ CONSIDERAR PARA ESTE TRABAJO: SUMINISTRO DE LOS MATERIALES, LÁMINA GALVATECHO O SUPERIOR DE 1 1/2" DE ESPESOR CAL. 26/26 COLOR ARENA, INCLUYE: TAPAGOTERO, CABALLETE, CLOSOURE,  REMATES CABECEROS DE LÁMINA LISA PINTRO COLOR ARENA CAL. 24 DE 0.41 MTS DE DESARROLLO, CANALÓN  DE LÁMINA LISA PINTRO COLOR ARENA CAL. 24, TAPAS EN LOS COSTADOS DEL CANALON, TENSORES PARA CANALON, SELLADOR SIKAFLEX 1A O SUPERIOR  COLOR BLANCO EN CORDÓN DE 3/8”, MANO DE OBRA, TRAZO, NIVELACIÓN, CORTES, ACARREOS, ANDAMIOS, MANIOBRAS, HERRAMIENTA, EQUIPO, ELEVACIÓN DE MATERIALES, ACOPIO Y RETIRO DE DESPERDICIOS A TIRO AUTORIZADO, TODO LO NECESARIO PARA SU CORRECTA COLOCACIÓN Y LIMPIEZA DEL ÁREA DE TRABAJO.</t>
  </si>
  <si>
    <t>M2</t>
  </si>
  <si>
    <t>(Importe con letras 00/100 M.N)</t>
  </si>
  <si>
    <t xml:space="preserve"> </t>
  </si>
  <si>
    <t>SG.TECH.0009</t>
  </si>
  <si>
    <t>SUMINISTRO COLOCACIÓN DE  BAJADAS PLUVIALES CON TUVO DE 6" DE HASTA 6.00 MTS DE LONGITUD, ABRAZADERA, TAQUETES, MANO DE OBRA, TRAZO, NIVELACIÓN, CORTES, ACARREOS, ANDAMIOS, MANIOBRAS, HERRAMIENTA, EQUIPO, ELEVACIÓN DE MATERIALES, ACOPIO Y RETIRO DE DESPERDICIOS A TIRO AUTORIZADO, TODO LO NECESARIO PARA SU CORRECTA COLOCACIÓN Y LIMPIEZA DEL ÁREA DE TRABAJO.</t>
  </si>
  <si>
    <t>PZA</t>
  </si>
  <si>
    <t>SG.TECH.0010</t>
  </si>
  <si>
    <t>TOTAL CAPITULO 2: ESTRUCTURAS</t>
  </si>
  <si>
    <t>CAPITULO 3: ALBAÑILERÍA Y ACABADOS.</t>
  </si>
  <si>
    <t>SG.ALB.0160</t>
  </si>
  <si>
    <t>PISO  DE CONCRETO SIMPLE DE F'C=150 KG/CM2 REFORZADO CON MALLA ELECTROSOLDADA 6X6-10X10 DE 10 CM. DE ESPESOR, COLADO EN CUADROS TIPO AJEDREZ  INCLUYE: NIVELACIÓN,  COMPACTACIÓN DE LA SUPERFICIE, MAESTREADO, REGLEADO Y ACABADO RAYADO CON BROCHA.</t>
  </si>
  <si>
    <t>SG.ALB.0160.1</t>
  </si>
  <si>
    <t>FIRME DE CONCRETO SIMPLE DE F'C=150 KG/CM2 REFORZADO CON MALLA ELECTROSOLDADA 6X6-10X10 DE 8 CM. DE ESPESOR,  INCLUYE: NIVELACIÓN,  COMPACTACIÓN, MAESTREADO, ACABADO RUSTICO PARA RECIBIR LOSETA DE CERÁMICA.</t>
  </si>
  <si>
    <t>SG.ALB.001.1</t>
  </si>
  <si>
    <t>SUMINISTRO Y COLOCACION DE PANELES DE CEMENTO (DUROCK) DE 13 MM  DE ESPESOR, PARA FORMAR MUROS Y MOCHETAS, INCLUYE:  EL SUMINISTRO DE LOS PANELES DE TABLACEMENTO, POSTES, CANALES, ACCESORIOS Y PIEZAS ESPECIALES PARA SU FIJACION, DESPERDICIOS; LA MANO DE OBRA EQUIPO Y/O HERRAMIENTAS, ANDAMIOS,  ACARREO HORIZONTAL Y VERTICAL, TRAZO, COLOCACION DE PANELES, BOQUILLAS, ABRIR PASOS PARA INSTALACIONES, COLOCACION DE  TORNILLO TIPO HI-LO DE 26.4 MM A CADA 30 CMS. PARA FIJAR LOS PANELES SOBRE LA ESTRUCTURA METALICA, CALAFATEO, PREPARACION DEL  LA SUPERFICIE DE  LOS PANELES DE DUROCK,  CINTA DE REFUERZO DUROCK ACABADO CON UNA APLICACION DE BASE-COAT A RAZON DE 2,4 KG./ M2 Y TODO LO NECESARIO SU CORRECTA EJECUCION.</t>
  </si>
  <si>
    <t>SG.ALB.014.1</t>
  </si>
  <si>
    <t>CHULEADO DE ELEMENTOS DE CONCRETO, COLUMNAS, TRABES, LOSAS  Y MUROS ESTRUCTURALES DE CONCRETO ARMADO ACABADO APARENTE, A BASE DE ADHESIVO ANTIDESLIZANTE MARCA INTERCERAMIC O SUPERIOR Y CEMENTO GRIS EN CAPAS DE 1 MM DE ESPESOR HASTA CUBRIR LOS DEFECTOS DEL CONCRETO, CAPAS NO MAYOR A 3 MM;  SE DEBERA CONSIDERAR PARA ESTE TRABAJO LIMPIEZA DE LOS ELEMENTOS CON CEPILLO DE ALAMBRE MATERIALES, MANO DE OBRA, HERRAMIENTA Y EQUIPO, ANDAMIOS, ACARREO, ELEVACION DE MATERIALES, DESCARGA, ACOPIO DE MATERIAL SOBRANTE Y LIMPIEZA DE AREA DE TRABAJO</t>
  </si>
  <si>
    <t>SG.ALB.0210</t>
  </si>
  <si>
    <t>SUMINISTRO Y APLICACIÓN DE PINTURA VINÍLICA A TRES MANOS LAVABLE, ACABADO SATINADO, MARCA COMEX O SUPERIOR, COLOR ELEGIDO EN OBRA PARA MUROS, INTERIORES, EXTERIORES, COLUMNAS, TRABES, MUROS DE CONCRETO, DUROCK, ZOCLOS, PLAFOND O LOSA, EN PLANTA ALTA Y BAJA, TRABAJO TERMINADO ; INCLUYE: PREPARACIÓN DE LA SUPERFICIE, APLICACIÓN  DE SELLADOR, REBABEAR, RESANES,  PLASTE NECESARIO, ANDAMIOS, ELEVACIONES ( A CUALQUIER ALTURA),  LIMPIEZA Y RETIRO DE SOBRANTES FUERA DE LA OBRA.</t>
  </si>
  <si>
    <t>SG.ALB.0220.3</t>
  </si>
  <si>
    <t>SUMINISTRO Y COLOCACIÓN DE LOSETA SANTORINI, FORMATO 60X60 CM RECTIFICADO, PEI IV, MARCA CESANTONI O SUPERIOR; ASENTADO CON ADHESIVO PEGA PISOS Y MARMOL MCA. PERDURA O SUPERIOR, JUNTA DE 5 MM, DEBERÁ UTILIZAR LLANA DENTADA DE 1/2 JUNTEADO CON BOQUILLA  INTERCERAMIC COLOR ELEGIDO EN OBRA. INCLUYE: NIVELACIÓN, SEPARADORES, RECORTES, DESPERDICIO, LIMPIEZA, MANO DE OBRA, EQUIPO, RETIRO DE MATERIAL SOBRANTE FUERA DE LA OBRA Y TODO LO NECESARIOS PARA SU CORRECTA COLOCACIÓN.</t>
  </si>
  <si>
    <t>SG.ALB.0240.1</t>
  </si>
  <si>
    <t>SUMINISTRO Y COLOCACIÓN DE LAMBRIN DE AZULEJO  EN PISO Y MURO CERAMICO MODELO FRIEZZE DE 29.5X 58 CM RECTIFICADO COLOR GRAFITO Y BLANCO RESPECTIVAMENTE, PEI III,  MCA. CESANTONI O SUPERIOR, ADHESIVO BASE CEMENTO PORTLAND PEGA AZULEJO MCA. PERDURA O SUPERIOR,  COLOCADO HORIZONTALMENTE, A PLOMO E HILO, DEBERÁ UTILIZAR LLANA DENTADA DE 1/2, JUNTEADO CON BOQUILLA SIN ARENA A 2MM DE SEPARACION, UNA ALTURA DE 1.8 M +- 5 CM SOBRE NIVEL DE PISO TERMINADO. INCLUYE: NIVELACIÓN, RECORTES, DESPERDICIO, REMATES, LIMPIEZA, MANO DE OBRA, EQUIPO, RETIRO DE MATERIAL SOBRANTE FUERA  DE LA  OBRA Y TODO LO NECESARIO PARA SU CORRECTA INSTALACIÓN.</t>
  </si>
  <si>
    <t>SG.ALB.0270.1</t>
  </si>
  <si>
    <t>BASE PARA AIRE ACONDICIONADO EXTERIOR DE 1.40 X 0.80X 0.80 MTS CON TABICON TIPO PESADO DE 10X14X28 CM. JUNTEADO CON MORTERO. CEMENTO- ARENA 1:3, APLANADO EXTERIOR, RELLENO DE MATERIAL LIGERO, TAPA DE 10 CM DE ESPESOR INCLUYE: MATERIALES, HERRAMIENTA,  MATERIAL PARA FIJACION, MANO DE OBRA Y RETIRO  DE MATERIAL  SOBRANTE FUERA DE OBRA.</t>
  </si>
  <si>
    <t>SG.ALB.0280</t>
  </si>
  <si>
    <t>REGISTRO INTERIOR PARA EL SISTEMA DE RED DE DATOS DE 60 X 60 X 60 CMS., MEDIDAS INTERIORES , HECHO CON TABICON CEMENTO - ARENA, TIPO PESADO DE 10X14X28 CMS. PLANTILLA DE CONCRETO SIMPLE F´C=150KG/CM2 DE 5 CM DE ESPESOR, JUNTEADO Y APLANADO FINO INTERIOR CON MEZCLA CEMENTO-ARENA PROP. 1:5, ABOCINADO EN SALIDA DE TUBOS, TAPA HECHA CON MARCO Y CONTRA MARCO EN CUÑA CON SOLERA DE 2"X 1/4", CONCRETO F'C=200 KG/CM2 DE 8 CM. ARMADA CON VARILLAS # 3 @ 15 CMS AMBOS SENTIDOS, ACABADO RALLADO CON BROCHA, INCLUYE: MATERIAL,  PRIMER ANTICORROSIVO, PINTURA ESMALTE COMEX 100 O SUPERIOR , MANO DE OBRA, HERRAMIENTA Y LIMPIEZA DEL ÁREA DE TRABAJO.</t>
  </si>
  <si>
    <t>SG.ALB.0281</t>
  </si>
  <si>
    <t>REGISTRO ELECTRICO INTERIOR DE 70 X 70 X 70 CMS., MEDIDAS INTERIORES , HECHO CON TABICON CEMENTO - ARENA, TIPO PESADO DE 10X14X28 CMS. PLANTILLA DE CONCRETO SIMPLE F´C=150KG/CM2 DE 5 CM DE ESPESOR, JUNTEADO Y APLANADO FINO INTERIOR CON MEZCLA CEMENTO-ARENA PROP. 1:5, ABOCINADO EN SALIDA DE TUBOS, TAPA HECHA CON MARCO Y CONTRA MARCO EN CUÑA CON SOLERA DE 2"X 1/4", CONCRETO F'C=200 KG/CM2 DE 8 CM. ARMADA CON VARILLAS # 3 @ 15 CMS AMBOS SENTIDOS, ACABADO RALLADO CON BROCHA, INCLUYE: MATERIAL,  PRIMER ANTICORROSIVO, PINTURA ESMALTE COMEX 100 O SUPERIOR , MANO DE OBRA, HERRAMIENTA Y LIMPIEZA DEL ÁREA DE TRABAJO.</t>
  </si>
  <si>
    <t>SG.ALB.0290</t>
  </si>
  <si>
    <t>REGISTRO SANITARIO DE 60 X 60 X ALTURA  VARIABLE. CON TABICON CEMENTO - ARENA TIPO  PESADO  JUNTEADO CON MEZCLA. CEMENTO- ARENA 1:3, APLANADO INTERIOR PULIDO, FIRME DE 8CMS DE ESPESOR Y MEDIA CAÑA DE CONCRETO F´C=200 KG/CM2, TAPA HECHA CON MARCO Y CONTRA MARCO EN CUÑA CON SOLERA DE 2"X 1/4", CONCRETO F´C=200 KG/CM2 ARMADA CON VARILLAS # 3 @ 15 CMS AMBOS SENTIDOS DE 8CM DE ESPESOR ACABADO RALLADO CON BROCHA, INCLUYE: HERRAMIENTA,  MANO DE OBRA, TRABAJO TERMINADO, RETIRO  DE MATERIAL  SOBRANTE FUERA DE OBRA.</t>
  </si>
  <si>
    <t>SG.ALB.0320</t>
  </si>
  <si>
    <t>SUMINISTRO Y COLOCACIÓN DE CORTINERO ARMADO  A BASE TUBO REDONDO DE ACERO CROMADO  DE 1"   DE HASTA 3 MT .  SEGÚN TAMAÑO DE VENTANA MÁS 10 CM DE CADA LADO, 2 SOPORTES PARA TUBO DE 1" 2SOCL1-ZMK Y/O BRIDA LAMINA  DE NIQUEL #3020 Y 1 SOPORTE CENTRAL NIQUELADO PARA TUBO DE 1" #3035 SEGUN CORRESPONDA; INCLUYE: CORTES, CALZAS,  MATERIAL DE FIJACIÓN, PRUEBAS, MISCELÁNEOS Y TODO LO NECESARIO PARA SU CORRECTA INSTALACIÓN Y FUNCIONAMIENTO.</t>
  </si>
  <si>
    <t>ML</t>
  </si>
  <si>
    <t>SG.ALB.0320.1</t>
  </si>
  <si>
    <t>SUMINISTRO Y COLOCACIÓN DE CORTINA TIPO OLLADO A BASE DE TELA TIPO BLACK OUT MODELO DIMITRI 14634, PRENSADOS CON OJILLOS DE NÍQUEL NO. 98OC 0098AC A CADA 15 CM +- 2 CM SEGÚN LONGITUD, DOBLADILLO DE 10 CM EN LOS 4 LADOS, DEJANDO COMO MARGEN 15 CM SUPERIOR E INFERIOR Y LONGITUD DE CORTINA 2 VECES EL ANCHO DE LA VENTANA (N*2) INCLUYE: PERFORACIONES, CORTES, TARTALINA  DE REFUERZO EN DOBLADILLO SUPERIOR PARA RECIBIR OJILLO, MISCELÁNEOS Y TODO LO NECESARIO PARA SU CORRECTO FUNCIONAMIENTO.</t>
  </si>
  <si>
    <t>SG.ALB.0330</t>
  </si>
  <si>
    <t>FABRICACIÓN DE MESETA DE CONCRETO F’C'=250KG/CM2,  DE 8CM DE ESPESOR DE ACUERDO A PROYECTO, PARA RECIBIR LAVABO, ARMADA CON ACERO DEL # 3(3/8") Y #4 (1/2) SEGUN DETALLE DE PLANO, F’Y=4200KG/CM2, EMPOTRADA AL MURO, MURETES BASE DE TABIQUE ROJO O MATERIAL DE LA REGIÓN, CASTILLOS, SE DEBERÁ DE CONSIDERAR PARA ESTE TRABAJO: MATERIALES, RANURADO DE MURO, CIMBRADO, DESCIMBRADO,  ARMADO, COLADO, RECUBRIMIENTO HORIZONTAL  SEGUN CONCEPTO SG.ALB.0240.1, TRIM DE PVC, ACOPIO Y RETIRO DE DESPERDICIOS A TIRO AUTORIZADO Y LIMPIEZA DE ÁREA DE TRABAJO.</t>
  </si>
  <si>
    <t>SG.ALB.0340</t>
  </si>
  <si>
    <t xml:space="preserve">SUMINISTRO Y COLOCACION DE TRIPLAY DE PRIMERA DE 3/4" DE ESP. PARA MEZANINE, SE DEBERÁ CONSIDERAR PARA ESTE TRABAJO: MATERIALES, MONTAJE, FIJACIÓN CON PIJA AUTALADRANTE CABEZA PLANA 1/4 X 1 1/2", 6 PIEZAS X M2, ANTIPARASITOS PRESERVADOR PARA MADERA, BARNIS DE POLIURETANO TRANSPARENTE  A DOS MANOS, MANO DE OBRA, HERRAMIENTA, EQUIPO, ANDAMIOS, ACOPIO Y ACARREOS DE MATERIALES PRODUCTO DE LOS DESPERDICIOS A TIRO AUTORIZADO Y LIMPIEZA DEL ÁREA DE TRABAJO. </t>
  </si>
  <si>
    <t>TOTAL CAPITULO 3: ALBAÑILERÍA Y ACABADOS.</t>
  </si>
  <si>
    <t>CAPITULO 4. HERRERÍA Y CANCELERÍA</t>
  </si>
  <si>
    <t>SG.HYC.0010</t>
  </si>
  <si>
    <t>PUERTA P1 DE 2.50X1.20 M, BASE DE TABLERO ACANALADO ZINTRO CALIBRE 18 Y REFUERZOS DIAGONALES CON ÁNGULO DE 1"X 1/8", MARCO DE PUERTA CON PERFIL P100 PINTADO DE 1 1/2" X 1 1/2" CAL. 18, CONTRAMARCO CON  M-225 PINTADO CAL. 18. TERMINADO CON PRIMER ANTICORROSIVO Y PINTURA ESMALTE COLOR BLANCO A DOS MANOS, INCLUYE: JALADERA, CERRADURA PHILLIPS MODELO 715, 4 BISAGAS DE BARRIL DE 5/8 ", SOLDADURA Y TODO LO NECESARIO PARA SU CORRECTO FUNCIONAMIENTO.</t>
  </si>
  <si>
    <t>SG.HYC.0020</t>
  </si>
  <si>
    <t>SUMINISTRO Y COLOCACIÓN DE PUERTA P2 1.20X2.20 M. DE ALUMINIO BLANCO DE 3", CHAPA PHILLIPS 3055 CON MANIJAS O SUPERIOR, TABLERO CON DUELA LISA, SECCIÓN INFERIOR FIJO (TIPO PERSIANA), PIVOTE DESCENTRADO, INCLUYE: VINILOS, FELPAS, ACRILASTIC, SELLADOR, TENSORES,HERRAMIENTA, MANO DE OBRA, Y TODO LO NECESARIO PARA SU BUEN FUNCIONAMIENTO.</t>
  </si>
  <si>
    <t>SG.HYC.0030</t>
  </si>
  <si>
    <t>PUERTA P3 DE 2.27X1.20M, BASE DE TABLERO ACANALADO ZINTRO CALIBRE 18 Y REFUERZOS DIAGONALES CON ÁNGULO DE 1"X 1/8", MARCO DE PUERTA CON PERFIL P100 PINTADO DE 1 1/2"" X 1 1/2"" CAL. 18, CONTRAMARCO CON  M225 PINTADO CAL. 18. TERMINADO CON PRIMER ANTICORROSIVO  Y PINTURA ESMALTE COLOR BLANCO A DOS MANOS, JALADERA, CERRADURA PHILLIPS MODELO 715, 4 BISAGAS DE BARRIL DE 5/8 "", SOLDADURA Y TODO LO NECESARIO PARA SU CORRECTO  FUNCIONAMIENTO.</t>
  </si>
  <si>
    <t>SG.HYC.0040</t>
  </si>
  <si>
    <t>SUMINISTRO Y COLOCACIÓN DE PUERTA P4 1.20X2.20 M. DE ALUMINIO BLANCO DE 3", CHAPA PHILLIPS 3055 CON MANIJAS O SUPERIOR, TABLERO CON DUELA LISA, SECCIÓN INTERMEDIA CON VIDRIO TRANSPARENTE SEGUN PLANO, PIVOTE DESCENTRADO, INCLUYE: VINILOS, FELPAS, ACRILASTIC, SELLADOR, TENSORES,HERRAMIENTA, MANO DE OBRA, Y TODO LO NECESARIO PARA SU BUEN FUNCIONAMIENTO.</t>
  </si>
  <si>
    <t>SG.HYC.0050</t>
  </si>
  <si>
    <t>SUMINISTRO Y COLOCACIÓN DE PUERTA P5 2.00X2.20 M. A DOS HOJAS BASE DE TABLERO ACANALADO ZINTRO CALIBRE 18 Y REFUERZOS DIAGONALES CON ÁNGULO DE 1"X 1/8", MARCO DE PUERTA CON PERFIL P100 PINTADO DE 1 1/2" X 1 1/2" CAL. 18, CONTRAMARCO CON  P150 PINTADO CAL. 18. TERMINADO CON PRIMER ANTICORROSIVO  Y PINTURA ESMALTE COLOR BLANCO A DOS MANOS, JALADERA, CERRADURA PHILLIPS MODELO 715, 4 BISAGAS DE BARRIL DE 5/8 ", PICAPORTE INFERIOR Y SUPERIOR, SOLDADURA Y TODO LO NECESARIO PARA SU CORRECTO  FUNCIONAMIENTO.</t>
  </si>
  <si>
    <t>SG.HYC.0060</t>
  </si>
  <si>
    <t>SUMINISTRO Y COLOCACIÓN DE VENTANA (V1) DE 1.60X1.00 M. DE ALUMINIO ANODIZADO NATURAL DE 2",  (FIJA Y CORREDIZA), CRISTAL FILTRASOL DE 6 MM. DE ESPESOR, INCLUYE: MANIJAS, JALADERAS DE EMBUTIR TIPO ESPAÑOLA, VINILOS, FELPAS, ACRILASTIC, SELLADOR, HERRAMIENTA, MANO DE OBRA, LIMPIEZA Y TODO LO NECESARIO PARA SU BUEN FUNCIONAMIENTO.</t>
  </si>
  <si>
    <t>SG.HYC.0070</t>
  </si>
  <si>
    <t>SUMINISTRO Y COLOCACIÓN DE VENTANA (V2) DE 1.69X0.85 M. DE ALUMINIO ANODIZADO NATURAL DE 2",  (FIJA Y CORREDIZA), CRISTAL FILTRASOL DE 6 MM. DE ESPESOR, INCLUYE: MANIJAS, JALADERAS DE EMBUTIR TIPO ESPAÑOLA, VINILOS, FELPAS, ACRILASTIC, SELLADOR, HERRAMIENTA, MANO DE OBRA, LIMPIEZA Y TODO LO NECESARIO PARA SU BUEN FUNCIONAMIENTO.</t>
  </si>
  <si>
    <t>SG.HYC.0080</t>
  </si>
  <si>
    <t>SUMINISTRO Y COLOCACIÓN DE VENTANA (V3) DE 2.00X1.00 M. DE ALUMINIO ANODIZADO NATURAL DE 2",  (FIJA Y CORREDIZA), CRISTAL FILTRASOL DE 6 MM. DE ESPESOR, INCLUYE: MANIJAS, JALADERAS DE EMBUTIR TIPO ESPAÑOLA, VINILOS, FELPAS, ACRILASTIC, SELLADOR, HERRAMIENTA, MANO DE OBRA, LIMPIEZA Y TODO LO NECESARIO PARA SU BUEN FUNCIONAMIENTO.</t>
  </si>
  <si>
    <t>SG.HYC.0090</t>
  </si>
  <si>
    <t>SUMINISTRO Y COLOCACIÓN DE VENTANA (V4) DE 2.00X0.85 M. DE ALUMINIO ANODIZADO NATURAL DE 2",  (FIJA Y CORREDIZA), CRISTAL FILTRASOL DE 6 MM. DE ESPESOR, INCLUYE: MANIJAS, JALADERAS DE EMBUTIR TIPO ESPAÑOLA, VINILOS, FELPAS, ACRILASTIC, SELLADOR, HERRAMIENTA, MANO DE OBRA, LIMPIEZA Y TODO LO NECESARIO PARA SU BUEN FUNCIONAMIENTO.</t>
  </si>
  <si>
    <t>SG.HYC.0100</t>
  </si>
  <si>
    <t>SUMINISTRO Y COLOCACIÓN DE VENTANA (V5) DE 1.60X0.65 M. DE ALUMINIO ANODIZADO NATURAL DE 2",  (FIJA Y CORREDIZA), CRISTAL FILTRASOL DE 6 MM. DE ESPESOR, INCLUYE: MANIJAS, JALADERAS DE EMBUTIR TIPO ESPAÑOLA, VINILOS, FELPAS, ACRILASTIC, SELLADOR, HERRAMIENTA, MANO DE OBRA, LIMPIEZA Y TODO LO NECESARIO PARA SU BUEN FUNCIONAMIENTO.</t>
  </si>
  <si>
    <t>SG.HYC.0110</t>
  </si>
  <si>
    <t>SUMINISTRO Y COLOCACIÓN DE VENTANA (V6) DE 1.60X0.60 M. DE ALUMINIO ANODIZADO NATURAL DE 2",  (FIJA Y CORREDIZA), CRISTAL FILTRASOL DE 6 MM. DE ESPESOR, INCLUYE: MANIJAS, JALADERAS DE EMBUTIR TIPO ESPAÑOLA, VINILOS, FELPAS, ACRILASTIC, SELLADOR, HERRAMIENTA, MANO DE OBRA, LIMPIEZA Y TODO LO NECESARIO PARA SU BUEN FUNCIONAMIENTO.</t>
  </si>
  <si>
    <t>SG.HYC.0120</t>
  </si>
  <si>
    <t>SUMINISTRO Y COLOCACIÓN DE VENTANA (V7) DE 2.00X0.50 M. DE ALUMINIO ANODIZADO NATURAL DE 2",  (FIJA Y CORREDIZA), CRISTAL FILTRASOL DE 6 MM. DE ESPESOR, INCLUYE: MANIJAS, JALADERAS DE EMBUTIR TIPO ESPAÑOLA, VINILOS, FELPAS, ACRILASTIC, SELLADOR, HERRAMIENTA, MANO DE OBRA, LIMPIEZA Y TODO LO NECESARIO PARA SU BUEN FUNCIONAMIENTO.</t>
  </si>
  <si>
    <t>SG.HYC.0130</t>
  </si>
  <si>
    <t>SUMINISTRO Y COLOCACIÓN DE VENTANA (V8) DE 1.60X0.50 M. DE ALUMINIO ANODIZADO NATURAL DE 2",  (FIJA Y CORREDIZA), CRISTAL FILTRASOL DE 6 MM. DE ESPESOR, INCLUYE: MANIJAS, JALADERAS DE EMBUTIR TIPO ESPAÑOLA, VINILOS, FELPAS, ACRILASTIC, SELLADOR, HERRAMIENTA, MANO DE OBRA, LIMPIEZA Y TODO LO NECESARIO PARA SU BUEN FUNCIONAMIENTO.</t>
  </si>
  <si>
    <t>SG.HYC.0140</t>
  </si>
  <si>
    <t>SUMINISTRO Y COLOCACIÓN DE VENTANA (V9) DE 1.69X0.50 M. DE ALUMINIO ANODIZADO NATURAL DE 2",  (FIJA Y CORREDIZA), CRISTAL FILTRASOL DE 6 MM. DE ESPESOR, INCLUYE: MANIJAS, JALADERAS DE EMBUTIR TIPO ESPAÑOLA, VINILOS, FELPAS, ACRILASTIC, SELLADOR, HERRAMIENTA, MANO DE OBRA, LIMPIEZA Y TODO LO NECESARIO PARA SU BUEN FUNCIONAMIENTO.</t>
  </si>
  <si>
    <t>SG.HYC.0150</t>
  </si>
  <si>
    <t>SUMINISTRO Y COLOCACIÓN DE VENTANA (V10) DE GUILLOTINA 1.60X2.50 M. DE ACERO CON METAL DESPLEGADO B TIPO ROMBO, PLANCHADO CALIBRE 22, SEGUN PLANO, INCLUYE: JALADERAS, HERRAJES PARA GILLOTINA, BALANCIN,  ACRILASTIC, HERRAMIENTA, MANO DE OBRA, LIMPIEZA Y TODO LO NECESARIO PARA SU BUEN FUNCIONAMIENTO.</t>
  </si>
  <si>
    <t>SG.HYC.0160</t>
  </si>
  <si>
    <t>SUMINISTRO Y COLOCACIÓN DE VENTANA (V11) DE 1.24X0.50 M. DE ALUMINIO ANODIZADO NATURAL DE 2",  (FIJA Y CORREDIZA), CRISTAL FILTRASOL DE 6 MM. DE ESPESOR, INCLUYE: MANIJAS, JALADERAS DE EMBUTIR TIPO ESPAÑOLA, VINILOS, FELPAS, ACRILASTIC, SELLADOR, HERRAMIENTA, MANO DE OBRA, LIMPIEZA Y TODO LO NECESARIO PARA SU BUEN FUNCIONAMIENTO.</t>
  </si>
  <si>
    <t>SG.HYC.0170</t>
  </si>
  <si>
    <t>SUMINISTRO Y COLOCACION DE MAMPARA DIVISORIA CON HERRAJES Y ALUMINIO BLANCO DE 3", DE 1.50 X 1.80 M., ARMADOS CON TUBO DE 1 1/2"X1 1/2", PORTAVIDRIO, JUNQUILLO PARA PORTAVIDRIO, ANGULO DE 1 1/2"X1 1/2"X1/8" SIN ANODIZAR,  Y  DUELA LISA 5", INCLUYE: ACCESORIOS Y HERRAJES, VINIL, SILICÓN 100% Y ACRILASTIC BLANCO, REMACHES Y TORNILLERÍA, CORTES, DESPERDICIOS, FIJACIÓN, SELLADO, LIMPIEZA, MANO DE OBRA EQUIPO Y HERRAMIENTA, TODAS LAS SUPERFICIES EXPUESTAS DEBERAN ESTAR LIBRES DE DEFECTOS Y TODO LO NECESARIO PARA SU CORRECTO FUNCIONAMIENTO. (VER DETALLES Y ESPECIFICACIONES DE PLANO).</t>
  </si>
  <si>
    <t>SG.HYC.0180</t>
  </si>
  <si>
    <t>SUMINISTRO Y COLOCACION DE MAMPARA DIVISORIA CON HERRAJES Y ALUMINIO BLANCO DE 3", DE 2.07 X 1.80, CON 1 FIJO DE 0.61X 1.80, 2 PUERTAS DE 0.70 X 1.60 M., FIJOS ARMADOS CON TUBO DE 1 1/2" X1 1/2", PORTAVIDRIO, JUNQUILLO PARA PORTAVIDRIO, ANGULO DE 1 1/2"X1 1/2"X1/8" SIN ANODIZAR, BATIENTE LIGERO LARGO, Y  DUELA LISA 5"., PUERTAS A BASE DE CERCO PUERTA DE 3", ZOCLO PUERTA DE 3" Y DUELA LISA DE 5",: INCLUYE: ACCESORIOS Y HERRAJES, VINIL, BISAGRA PHILLIPS MOD. 3327, PASADOR DE LUJO 2175, DOBLE JALADERA TROMPA DE ELEFANTE EN INTERIOR Y EXTERIOR, SILICÓN 100% Y ACRILASTIC BLANCO, FELPA, RESBALON, REMACHES Y TORNILLERÍA, CORTES, DESPERDICIOS, FIJACIÓN, SELLADO, LIMPIEZA, MANO DE OBRA EQUIPO Y HERRAMIENTA., TODAS LAS SUPERFICIES EXPUESTAS DEBERAN ESTAR LIBRES DE DEFECTOS Y TODO LO NECESARIO PARA SU CORRECTO FUNCIONAMIENTO.  (VER DETALLES Y ESPECIFICACIONES DE PLANO).</t>
  </si>
  <si>
    <t>SG.HYC.0190</t>
  </si>
  <si>
    <t>SG.HYC.0200</t>
  </si>
  <si>
    <t>SUMINISTRO Y COLOCACION DE MAMPARA DIVISORIA CON HERRAJES Y ALUMINIO BLANCO DE 3", DE 2.07 X 1.80, CON 2 FIJOS DE 0.50X 1.80 Y 0.17X1.80,  2 PUERTAS DE 0.70 X 1.60 M., FIJOS ARMADOS CON TUBO DE 1 1/2" X1 1/2", PORTAVIDRIO, JUNQUILLO PARA PORTAVIDRIO, ANGULO DE 1 1/2"X1 1/2"X1/8" SIN ANODIZAR, BATIENTE LIGERO LARGO, Y  DUELA LISA 5"., PUERTAS A BASE DE CERCO PUERTA DE 3", ZOCLO PUERTA DE 3" Y DUELA LISA DE 5",: INCLUYE: ACCESORIOS Y HERRAJES, VINIL, BISAGRA PHILLIPS MOD. 3327, PASADOR DE LUJO 2175, DOBLE JALADERA TROMPA DE ELEFANTE EN INTERIOR Y EXTERIOR, SILICÓN 100% Y ACRILASTIC BLANCO,  FELPA, RESBALON, REMACHES Y TORNILLERÍA, CORTES, DESPERDICIOS, FIJACIÓN, SELLADO, LIMPIEZA, MANO DE OBRA EQUIPO Y HERRAMIENTA., TODAS LAS SUPERFICIES EXPUESTAS DEBERAN ESTAR LIBRES DE DEFECTOS Y TODO LO NECESARIO PARA SU CORRECTO FUNCIONAMIENTO.  (VER DETALLES Y ESPECIFICACIONES DE PLANO).</t>
  </si>
  <si>
    <t>SG.HYC.0210</t>
  </si>
  <si>
    <t>SUMINISTRO Y COLOCACION DE MAMPARA DIVISORIA CON HERRAJES Y ALUMINIO BLANCO DE 3", DE 0.70 X 1.80 M., ARMADOS CON TUBO DE 1 1/2"X1 1/2", PORTAVIDRIO, JUNQUILLO PARA PORTAVIDRIO, ANGULO DE 1 1/2"X1 1/2"X1/8" SIN ANODIZAR,  Y  DUELA LISA 5", INCLUYE: ACCESORIOS Y HERRAJES, VINIL, SILICÓN 100% Y ACRILASTIC BLANCO, REMACHES Y TORNILLERÍA, CORTES, DESPERDICIOS, FIJACIÓN, SELLADO, LIMPIEZA, MANO DE OBRA EQUIPO Y HERRAMIENTA, TODAS LAS SUPERFICIES EXPUESTAS DEBERAN ESTAR LIBRES DE DEFECTOS Y TODO LO NECESARIO PARA SU CORRECTO FUNCIONAMIENTO. (VER DETALLES Y ESPECIFICACIONES DE PLANO).</t>
  </si>
  <si>
    <t>SG.HYC.0220</t>
  </si>
  <si>
    <t xml:space="preserve">SUMINISTRO Y COLOCACIÓN DE PROTECCIÓN METÁLICA PARA VENTANAS CON VARILLA CUADRADA DE 1/2" @12CM EN SENTIDO VERTICAL Y DE CUADRADO DE  1/2" @22CM EN SENTIDO HORIZONTAL Y PTR CUADRADO CAL. 18 DE 1" PARA FORJAR MARCO, SE DEBERÁ CONSIDERAR PARA ESTE TRABAJO: SUMINISTRO DE LOS MATERIALES, MONTAJE, FIJACIÓN, RANURA Y RESANE CON MORTERO CEMENTO ARENA 1:3, SOLDADURA, PRIMER, PINTURA DE ESMALTE COMEX 100 A DOS MANOS, MANO DE OBRA, HERRAMIENTA, EQUIPO, ANDAMIOS, ACOPIO Y ACARREOS DE MATERIALES PRODUCTO DE LOS DESPERDICIOS A TIRO AUTORIZADO Y LIMPIEZA DEL ÁREA DE TRABAJO. </t>
  </si>
  <si>
    <t>TOTAL CAPITULO 4. HERRERÍA Y CANCELERÍA</t>
  </si>
  <si>
    <t>CAPÍTULO 5: INSTALACIONES</t>
  </si>
  <si>
    <t>INSTALACIÓN ELÉCTRICA</t>
  </si>
  <si>
    <t>SG.IEL.0010</t>
  </si>
  <si>
    <t>SALIDA DE ALUMBRADO, ARBOTANTE Y VENTILADOR (TECHO Y PARED) EN PLANTA ALTA Y BAJA, INCLUYE: SUMINISTRO Y COLOCACIÓN DE TUBERÍA CONDUIT GALVANIZADO PARED GRUESA DE 13, 19 MM, Y 25MM, CONDULETS, CURVAS, GUÍA CON ALAMBRE GALVANIZADO,  SOPORTERIA CON RIEL Y TORNILLERIA UNICANAL DE 2", ABRAZADERAS, FIJACION A VIGAS IPR, CABLEADO MARCA CONDUMEX VINANEL XXI O SUPERIOR CALIBRE  12 Y CABLE DESNUDO CALIBRE 12, SUBIDAS DE PLANTA BAJA A PLANTA ALTA, APAGADOR BTICINO O SUPERIOR MODELO MODUS PRO COLOR BLANCO,  1, 2 Y 3 VENTANAS RESPECTIVAMENTE,  BALLONETAS, CONEXIÓN, RANURAS, RESANES, TENDIDO SOBRE ESTRUCTURA METÁLICA,  PRUEBA Y TODO LO NECESARIO PARA SU BUEN FUNCIONAMIENTO</t>
  </si>
  <si>
    <t>SAL</t>
  </si>
  <si>
    <t>SG.IEL.0020</t>
  </si>
  <si>
    <t>SALIDA DE CONTACTO DÚPLEX EN PLANTA ALTA Y BAJA INCLUYE:    CONTACTO DÚPLEX POLARIZADO 127 V. 15 AMP. MARCA BTICINO O SUPERIOR, MODELO MODUS PRO, COLOR BLANCO,  TAPAS,  SOBRETAPA, CABLE MARCA CONDUMEX VINANEL XXI O SUPERIOR CALIBRE  10 Y CABLE DESNUDO CALIBRE 10 Y 12, CONEXIÓN, PRUEBAS,  CONTACTO, PLACA 2 VENTANAS, Y TODO LO NECESARIO PARA SU BUEN FUNCIONAMIENTO.</t>
  </si>
  <si>
    <t>SG.IEL.0020.1</t>
  </si>
  <si>
    <t>SALIDA DE CONTACTO  SENCILLO EN PLANTA ALTA Y BAJA,  INCLUYE: CONTACTO SENCILLO  POLARIZADO 127 V. 15 AMP. MARCA BTICINO, LÍNEA MODUS PRO COLOR BLANCO, CABLE MARCA CONDUMEX VINANEL XXI O SUPEROR CALIBRE  10 Y CABLE DESNUDO CALIBRE 12,  CONEXIÓN, PRUEBAS, CONTACTO, PLACA DE 1 VENTANA,Y TODO LO NECESARIO PARA SU BUEN FUNCIONAMIENTO.</t>
  </si>
  <si>
    <t>SG.IEL.0020.3</t>
  </si>
  <si>
    <t>SALIDA DE CONTACTO DE FUERZA A 220, CON CAJA DE REGISTRO GALVANIZADA, SOBRE TAPA Y TUBO CONDUIT PVC TIPO PESADO DE  25 MM.,  INCLUYE: CLAVIJA DE POTENCIA ANGULADA 125/250 VCA, 3P-3H, 50A NEMA 10-50, RECEPTÁCULO DE POTENCIA ENTRADA RECTA 50A, 3P, 3H, NEMA 10-50, 125/250V, MARCA ARROW HART O SUPERIOR,  CURVAS, CONECTOR, GUÍA CON ALAMBRE GALVANIZADO, CHALUPA, EXCAVACIÓN, RELLENO, RANURAS, RESANES, DEMOLICIÓN, TENDIDO DE TUBERÍA, CABLE MARCA CONDUMEX VINANEL XXI O SUPERIOR CALIBRE  8 Y CABLE DESNUDO CALIBRE 10, CONEXIÓN, PRUEBAS,  CONTACTO, PLACA, Y TODO LO NECESARIO PARA SU BUEN FUNCIONAMIENTO.</t>
  </si>
  <si>
    <t xml:space="preserve">SAL </t>
  </si>
  <si>
    <t>SG.IEL.0020.4</t>
  </si>
  <si>
    <t>SALIDA DE CONTACTO DE FUERZA A 220, CON CAJA DE REGISTRO GALVANIZADA, SOBRE TAPA Y TUBO CONDUIT PVC TIPO PESADO DE 25 MM.,  INCLUYE: CONTACTO (RECEPTÁCULO) MEDIA VUELTA MARCA ARROW HART O SUPERIOR MODELO WD-731B 20 AMPERES 125/250 VOLTS ,  PLACA CIRCULAR PARA CONTACTO MEDIA VUELTA EN ACERO INOXIDABLE, MARCA ARROW HART O SUPERIOR,  CURVAS, CONECTOR, GUÍA CON ALAMBRE GALVANIZADO, CHALUPA, EXCAVACIÓN, RELLENO, RANURAS, RESANES, DEMOLICIÓN, TENDIDO DE TUBERÍA, CABLE MARCA CONDUMEX VINANEL XXI O SUPERIOR CALIBRE  10 Y CABLE DESNUDO CALIBRE 12, CONEXIÓN, PRUEBAS,  CONTACTO, PLACA, Y TODO LO NECESARIO PARA SU BUEN FUNCIONAMIENTO.</t>
  </si>
  <si>
    <t>SG.IEL.0020.5</t>
  </si>
  <si>
    <t>SALIDA PARA ARRANCADOR MAGNETICO MARCA SIEMENS O SUPERIOR 7.5 HP 220 V TRIFASICO, INCLUYE: EQUIPO, CURVAS, CABLE MARCA CONDUMEX VINANEL XXI O SUPERIOR CALIBRE  8 Y CABLE DESNUDO CALIBRE 10, CONEXIÓN, PRUEBAS  Y TODO LO NECESARIO PARA SU BUEN FUNCIONAMIENTO.</t>
  </si>
  <si>
    <t>SG.IEL.0020.6</t>
  </si>
  <si>
    <t>SG.IEL.0030</t>
  </si>
  <si>
    <t>SUMINISTRO Y COLOCACIÓN DE LUMINARIA SOBREPONER DE 2X18W LED GRID, 30,000HRS 2X18W LED 3,200 LM 100-240V 6500K TISHMAN MODELO TLSO218BOPV, LUZ DE DÍA, TERMINADO EN BLANCO. INCLUYE: FIJACIÓN, CONEXIONES Y PRUEBAS.</t>
  </si>
  <si>
    <t>SG.IEL.0040</t>
  </si>
  <si>
    <t>SUMINISTRO Y COLOCACIÓN DE LÁMPARA DE INTERIOR PARA SUSPENDER, BASE E27 MODELO LOME, CTL-8073/CR, 36 W, DE SUSPENDER, CROMADO / PC RAYADO, MCA. TECNOLITE O SUPERIOR, INCLUYE:  FOCO LED DE 36 W OPALINO PARA BASE E27, MATERIAL DE FIJACIÓN, CONEXIONES, PRUEBAS, MISELANEOS Y TODO LO NECESARIO PARA SU CORRECTA EJECUCIÓN.</t>
  </si>
  <si>
    <t>SG.IEL.0050</t>
  </si>
  <si>
    <t>SUMINISTRO Y COLOCACIÓN DE LÁMPARA UFO LED HIGH BAY CAMPANA, 100 W, LUZ DE DÍA, IP65, IK10, INDUSTRIAL SUSPENDER, LED INTEGRADO, MODELO REGOR I, 100UFOLED65MVN, MCA. TECNOLITE O SUPERIOR, INCLUYE:  MATERIAL DE FIJACIÓN, CONEXIONES, CABLE ACERADO FORRADO DE 1/4" A DOS VUELTAS Y 2 PERROS, PRUEBAS, MISELANEOS Y TODO LO NECESARIO PARA SU CORRECTA EJECUCIÓN.</t>
  </si>
  <si>
    <t>SG.IEL.0060</t>
  </si>
  <si>
    <t>SUMINISTRO Y COLOCACIÓN DE REFLECTOR LED DE 50W  50LQLEDT30MVN, MATERIAL ALUMINIO, COLOR NEGRO, PANTALLA DE CRISTAL, ÍNDICE DE PROTECCIÓN DE IP65, A PRUEBA DE POLVO Y CHORROS DE AGUA DIRECTA, 6500K, TECNOLITE. INCLUYE: TAQUETES, PIJAS, CONEXIONES, MISELANEOS Y PRUEBAS.</t>
  </si>
  <si>
    <t>SG.IEL.0070</t>
  </si>
  <si>
    <t>SUMINISTRO Y COLOCACIÓN DE LÁMPARA DE INTERIOR PARA SOBREPONER, BASE E27, MAIA I, MODELO 20TL342MVCT, TERMINADO EN CRISTAL TRANSPARENTE MATERIAL: ALUMINIO MCA. TECNOLITE O SUPERIOR, FOCO LED DE ALTA POTENCIA DE  30 W. INCLUYE: FOCO LED OPALINO PARA BASE E27, TAQUETES, PIJAS, CONEXIONES, MISELANEOS Y PRUEBAS.</t>
  </si>
  <si>
    <t>SG.IEL.0100</t>
  </si>
  <si>
    <t>SUMINISTRO Y COLOCACIÓN DE TABLERO. NQOD 30 CIRCUITOS A 225 AMP. A ZAPATAS DE EMPOTRAR, MODELO NQOD304L22F MARCA SQUAR D O SUPERIOR; INCLUYE: FRENTE,  INSTALACIÓN, CABLEADO, CONEXIÓN, RANURAS, RESANES, MISCELÁNEOS, TRENZADO DE CABLES Y PRUEBAS.</t>
  </si>
  <si>
    <t>SG.IEL.0110</t>
  </si>
  <si>
    <t>SUMINISTRO Y COLOCACIÓN DE CENTRO DE CARGAS DE EMPOTRAR QOD 4 POLOS 50A. DE 220V. MARCA SQUAR D O SUPERIOR; INCLUYE: FRENTE,  INSTALACIÓN, CABLEADO, CONEXIÓN, RANURAS, RESANES, MISCELÁNEOS, TRENZADO DE CABLES Y PRUEBAS.</t>
  </si>
  <si>
    <t>SG.IEL.0130</t>
  </si>
  <si>
    <t>SUMINISTRO Y COLOCACIÓN DE INTERRUPTOR TERMOMAGNETICO DE 1 POLO 10 AMP. A 50 AMP. SQUAR D, INCLUYE: INSTALACIÓN, CONEXIÓN Y PRUEBAS.</t>
  </si>
  <si>
    <t>SG.IEL.0140</t>
  </si>
  <si>
    <t>SUMINISTRO Y COLOCACIÓN DE INTERRUPTOR TERMOMAGNETICO DE 2 POLOS 15 AMP. A 60 AMP.  SQUAR D, INCLUYE: INSTALACIÓN, CONEXIÓN Y PRUEBAS.</t>
  </si>
  <si>
    <t>SG.IEL.0180</t>
  </si>
  <si>
    <t>SALIDA ELÉCTRICA PARA CLIMA  A 220V. INCLUYE: CABLEADO CON CABLE CAL.10 Y12  DESNUDO, TUBERÍA EXTERIOR GALVANIZADA PARED GRUESA  MONITOR Y CONTRA, ABRAZADERAS, CONEXIONES, MATERIAL DE FIJACION,  ENCINTADO, MATERIAL, HERRAMIENTA Y  MANO DE OBRA, CONTACTO, PRUEBAS Y TODO LO NECESARIO PARA SU BUEN FUNCIONAMIENTO.</t>
  </si>
  <si>
    <t>SG.IEL.0220</t>
  </si>
  <si>
    <t>SUMINISTRO E INSTALACIÓN DE EQUIPO DE AIRE ACONDICIONADO  TIPO PISO-TECHO SOLO FRIO MCA. YORK CON CAPACIDAD DE  2.0 TONELADAS  MODELO YHJE24ZJ6AXBORX INVERTER (24 000 BTU/H), GAS R-410A ECOLÓGICO ALTA EFICIENCIA. INCLUYE: CONEXIONES, RANURA Y RESANE, CONEXIÓN DE  DREN A JARDINERA EXTERIOR CON TUBO PVC, MISCELÁNEOS, PRUEBAS Y TODO LO NECESARIO PARA SU CORRECTA INSTALACIÓN.</t>
  </si>
  <si>
    <t>SG.IEL.0230</t>
  </si>
  <si>
    <t>SOPORTE PARA LUMINARIA, A BASE DE RIEL UNICANAL 4 X 2" LISO CON DESARROLLO DE HASTA 1.50 M, ANCLADO A ESTRUCTURA DE TECHADO CON PIJA AUTOTALADRANTE K-LATH #8X1/2", VARILLA ROSACADA D 1/4!, TUERCA Y RONDANA, APABRADERAS, INCLUYE: TRAZO, CARGA PARA PERNO, MANO DE OBRA, EQUIPO, HERRAMIENTA Y ANDAMIOS.</t>
  </si>
  <si>
    <t>TOTAL  INSTALACIONES</t>
  </si>
  <si>
    <t>INSTLACION DE RED</t>
  </si>
  <si>
    <t>SG.IRED.001</t>
  </si>
  <si>
    <t>SALIDA DE VOZ Y DATOS EN PLANTA ALTA Y BAJA, INCLUYE: SUMINISTRO Y COLOCACIÓN DE TUBERÍA CONDUIT DE PVC TIPO PESADO DE 13, 19 Y 25 MM, CAJA DE REGISTRO  GALVANIZADA, TAPA DE 13,19  Y 25MM, CHALUPAS GALVANIZADAS, CONECTORES DE PVC CONDUIT TIPO PESADO, CURVAS, GUÍA CON ALAMBRE GALVANIZADO, SOBRE TAPA GALVANIZADA, RANURAS, RESANES, TENDIDO EN LOSAS, PRUEBA Y TODO LO NECESARIO PARA SU BUEN FUNCIONAMIENTO</t>
  </si>
  <si>
    <t>SG.IRED.002</t>
  </si>
  <si>
    <t>SUMINISTRO Y CABLEADO PARA INSTALACIÓN DE RED VOZ, DATOS, WIFI Y CAMARAS EN PLANTA ALTA Y BAJA. INCLUYE: CABLE UTP CATEGORÍA CAT6 MARCA PANDUIT O SUPERIOR, MODELO TX6000, PONCHADO, COLOCACIÓN Y FIJACIÓN  DE NODO EN EL EXTREMO CONFORME A LA NORMA 568-B, INCLUYE: JACK RJ45 CAT6 MODELOS GIGA-TX CJ688TGBU Y TAPA DE PARED DE 1 SALIDA MODUS PRO (SE DEBERÁ DEJAR EN EL OTRO EXTREMO 3.00 MTS DE CABLE PARA CONEXIÓN A SWITCH A PARTIR DEL NIVEL DE PISO TERMINADO DEBIDAMENTE IDENTIFICADO SEGÚN SU UBICACIÓN), RANURAS, RESANES, MATERIALES, MISCELÁNEOS, TRABAJO TERMINADO.</t>
  </si>
  <si>
    <t>SG.IRED.002.1</t>
  </si>
  <si>
    <t>SUMINISTRO Y CABLEADO PARA INSTALACIÓN DE RED VOZ, DATOS, WIFI Y CAMARAS EN PLANTA ALTA Y BAJA. INCLUYE: CABLE UTP CATEGORÍA CAT6 MARCA PANDUIT O SUPERIOR, MODELO TX6000, PONCHADO, COLOCACIÓN Y FIJACIÓN  DE NODO EN EL EXTREMO CONFORME A LA NORMA 568-B, INCLUYE: JACK RJ45 CAT6 MODELOS GIGA-TX CJ688TGBU Y TAPA DE PARED DE 2 SALIDAS  RJ45 MODELO CFPE2WHY MARCA  PANDUIT O SUPERIOR  (SE DEBERÁ DEJAR EN EL OTRO EXTREMO 3.00 MTS DE CABLE PARA CONEXIÓN A SWITCH A PARTIR DEL NIVEL DE PISO TERMINADO DEBIDAMENTE IDENTIFICADO SEGÚN SU UBICACIÓN), RANURAS, RESANES, MATERIALES, MISCELÁNEOS, TRABAJO TERMINADO.</t>
  </si>
  <si>
    <t>SG.IRED.003.1</t>
  </si>
  <si>
    <t>SUMINISTRO Y COLOCACIÓN DE GABINETE PARA MONTAJE EN PARED CON PUERTA DE CRISTAL TEMPLADO DE 6 UNIDADES DE RACK DE 19", FABRICADO EN ACERO MARCA LINKEDPRO, MODELO SR-1906-GFP. INCLUYE: ARMADO, MISCELÁNEOS Y TODO LO NECESARIO PARA SU CORRECTO USO.</t>
  </si>
  <si>
    <t>SG.IRED.004</t>
  </si>
  <si>
    <t>SUMINISTRO Y COLOCACION  DE  SWITCH EN  RACK,  HPE ARUBA INSTANT ON 1930 - 8 PUERTOS POE CLASE 4  - GIGABIT - 2 SFP – GESTIONADO MODELO: JL681A O SUPERIOR, INCLUYE, CONEXIONES, PRUEBAS Y TODO LO NECESARIO PARA SU CORRECTA INSTALACION.</t>
  </si>
  <si>
    <t>SG.IRED.005</t>
  </si>
  <si>
    <t>SUMINISTRO Y COLOCACIÓN  DE EQUIPO INALÁMBRICO MARCA UBIQUITI  MODELO U6-LITE, DOBLE BANDA 802.11AX WIFI 6, 5 GHZ (MU-MIMO 2X2 Y OFDMA) Y 2.4 GHZ (MIMO 2X2) O SUPERIOR. INCLUYE:  MATERIAL DE FIJACIÓN,  TODO LO NECESARIO PARA SU INSTALACIÓN EN MURO, PRUEBAS DE  FUNCIONAMIENTO.</t>
  </si>
  <si>
    <t>SG.IRED.007</t>
  </si>
  <si>
    <t>SUMINISTRO COLOCACIÓN E INSTALACIÓN DE CAMARA MARCA: HIKVISION O SUPERIOR, MODELO: DS-2CD2345G0P-I,  DOMO IP 4 MEGAPIXEL / SERIE PRO + / PANORÁMICA 180° / 10 MTS IR / LENTE 1.68 MM / WDR / POE / MICROSD / USO EN INTERIOR. INCLUYE:  CONEXIÓN AL SWITCH, MATERIAL DE FIJACIÓN, PRUEBAS DE FUNCIONAMIENTO, MISCELÁNEOS.</t>
  </si>
  <si>
    <t>SG.IRED.008</t>
  </si>
  <si>
    <t>SUMINISTRO Y COLOCACIÓN DE UN SISTEMA DE ALIMENTACIÓN INNINTERRUMPIDA UPS TRIPP LITE SMARTPRO - 1500VA/900W - 8 CONTACTOS - LÍNEA INTERACTIVA - LCD - AVR INCLUYE: TODO LO NECESARIO PARA SU CORRECTA INSTALACIÓN.</t>
  </si>
  <si>
    <t>SG.IRA.0080</t>
  </si>
  <si>
    <t>SUMINISTRO E INSTALACION DE SISTEMA DE ALARMA, HONEYWELL, INCLUYE SUMINISTRO DE LOS EQUIPOS,1 PANEL DE ALARMA VISTA48/6162RF, 4 SENSOR DE MOVIMIENTO DS-PDP18-EG2(P), 5 CONTACTOS MAGNÉTICOS SF2033, 1 BATERIA DE RESPALDO DE 4AH PL4.512, 1 TRANSFORMADOR 16 VCA RT1640LS, 1 SIRENA DE 30 WATTS SF581A, 1 GABINETE PARA SIRENA DE 30 WATTS IMP30V3 Y 1 TAMPER SFTAMP01, INSTALACIÓN, CONEXIÓN, CONFIGURACION,  PRUEBAS Y TODO LO NECESARIO PARA SU CORRECTO FUNCIONAMIENTO.</t>
  </si>
  <si>
    <t xml:space="preserve">LOTE </t>
  </si>
  <si>
    <t>TOTAL INSTLACION DE RED</t>
  </si>
  <si>
    <t>INSTALACION HIDROSANITARIA</t>
  </si>
  <si>
    <t>SG.IHS.0040</t>
  </si>
  <si>
    <t>LINEA DE ALIMENTACIÓN CON TUBERÍA DE COBRE TIPO "M" DIFERENTES DIÁMETROS DE ACUERDO A PROYECTO, A CUALQUIER ALTURA, SE DEBERÁ CONSIDERAR PARA ESTE TRABAJO: SUMINISTRO DE TUBERIA DE COBRE 1 1/4" Y 3/4", TUERCA UNIÓN, CODOS, TEES, CONECTORES ROSCADOS, REDUCCION BUSHING, SOLDADURA DE COBRE, PASTA FUNDENTE,   REDUCCIONES, VÁLVULA DE ESFERA ROSCABLE, TUBERIA DE PVC HIDRAULICO RD-26 DE 1 1/4", CODOS, TEE, COPLE DE REPARACION, REDUCCION DE 2" A 1/4", MATERIALES MENORES,  CORTES, LIJADO,  DESPERDICIOS, CONEXION (VER DETALLE DE PLANO),  MANO DE OBRA, HERRAMIENTA, EQUIPO, CARGAS, ACARREOS, ELEVACIONES,PRUEBAS  Y LIMPIEZA DEL ÁREA DE TRABAJO SE DEBERÁ CONSIDERAR EL DESARROLLO DESDE LINEA DE RED PRINCIPAL-EDIFICIO.</t>
  </si>
  <si>
    <t xml:space="preserve"> LLAVE DE NARIZ. SEGÚN  PROYECTO EN ÁREA DE SANITARIOS, INCLUYE:  REDUCCIONES, MATERIAL  DE FIJACIÓN EN Y TODO LO NECESARIO PARA SU CORRECTO FUNCIONAMIENTO.</t>
  </si>
  <si>
    <t>SG.IHS.0050</t>
  </si>
  <si>
    <t>SUMINISTRO Y COLOCACIÓN DE TUBO VENTILA  DE PVC 50MM DE DIÁMETRO; INCLUYE : TEE, CODOS, CONEXIONES, RANURA Y RESANE, TAPÓN VENTILA , CHAFLAN DE CONCRETO ARMANDO CON 3 VARILLAS  DEL #3 Y ESTRIBOS DE ALAMBRON @ 20 CMS, ALTURAM MAX 5MTS. Y  TODO  LO  NECESARIO  PARA  SU  CORRECTO FUNCIONAMIENTO</t>
  </si>
  <si>
    <t>SG.IHS.0060</t>
  </si>
  <si>
    <t>COLADERAS DE PISO  EGOINTELIGENTE PROJET 8107 DE ACERO INOXIDABLE, SE DEBERÁ CONSIDERAR PARA ESTE TRABAJO: SUMINISTRO DE COLADERA, MATERIALES MENORES, HERRAMIENTA, EQUIPO, FIJACIÓN, CARGAS, ACARREOS, ELEVACIONES, ACOPIO Y RETIRO DE MATERIALES PRODUCTO DE LOS DESPERDICIOS A TIRO AUTORIZADO, PRUEBAS Y LIMPIEZA DEL ÁREA DE TRABAJO.</t>
  </si>
  <si>
    <t>SG.IHS.0070</t>
  </si>
  <si>
    <t>COLOCACIÓN DE INODORO BOLMEN16 ELONGADO CON TRAMPA EXPUESTA 4.8LPD COLOR BLANCO  HELVEX, CERÁMICA PORCELANIZADA DE ALTO BRILLO GRADO DE CALIDAD A, TIPO I TRAMPA EXPUESTA ESMALTADA INTERNAMENTE, HERRAJE AHORRADOR DUAL FLUSH DE BOTÓN 3 Y 6 LTS,  SIN GRIETAS EN EL ESMALTE, SE DEBERÁ CONSIDERAR PARA ESTE TRABAJO: SUMINISTRO DEL MUEBLE SANITARIO, MANGUERA FLEXIBLE, MATERIALES, HERRAMIENTA, EQUIPO, MANO DE OBRA, NIVELACIÓN, CON SISTEMA DE DESCARGA TURVEX CON SIFÓN JET, ESPEJO DE AGUA OPTIMO Y CON TRAMPA ESMALTADA, TORTILLOS DE FIJACIÓN, TAQUETES, RONDANAS Y CUBRE TORNILLOS, SELLO DE CAMPECHE, SILICÓN, ASIENTO  100% DE POLIPROPILENO VIRGEN CON AGENTE ANTIMICROBIAL, FRENTE ABIERTO Y TAPA DE LÍNEA,VÁLVULA DE ADMISIÓN, ACARREOS, CARGAS, DESCARGAS, LIMPIEZA DEL ÁREA DE TRABAJO.</t>
  </si>
  <si>
    <t>SG.IHS.0080</t>
  </si>
  <si>
    <t>COLOCACIÓN DE LAVABO CERÁMICO DE SOBRE CUBIERTA CON REBOSADERO MARCUS, MODELO LV MARCUS, CERÁMICA AL ALTO BRILLO, GRADO DE CALIDAD "A" Y GRUESO ESPESOR, HELVEX, SE DEBERÁ CONSIDERAR PARA ESTE TRABAJO: SUMINISTRO DEL MUEBLE, CONEXIONES,  MATERIALES, HERRAMIENTA, CUBRETALADROS, EQUIPO, MANO DE OBRA, NIVELACIÓN, FIJACIÓN, PIJAS, CONTRA DE REJILLA, CESPOL DE GUSANO,EMPAQUE CHUPÓN, ALIMENTADO FLEXIBLE, SILICÓN, MATERIAL DE FIJACIÓN, ACARREOS, CARGAS, ACOPIO Y RETIRO DE MATERIAL PRODUCTO DE LOS DESPERDICIOS A TIRO AUTORIZADO Y LIMPIEZA DEL ÁREA DE TRABAJO.</t>
  </si>
  <si>
    <t>SG.IHS.0081</t>
  </si>
  <si>
    <t>COLOCACIÓN DE MINGITORIO SECO MOJAVE, MODELO: MG MOJAVE TDS2, FABRICADO CON CERÁMICA HORNEADA A ALTA TEMPERATURA CON ACABADO PORCELANIZADO DE ALTO BRILLO, COLOR BLANCO, HELVEX  SE DEBERÁ CONSIDERAR PARA ESTE TRABAJO: SUMINISTRO DEL MINGITORIO, HERRAMIENTA, EQUIPO, MANO DE OBRA, KIT DE INSTALACIÓN, PRUEBAS, ACOPIO Y RETIRO DE DESPERDICIOS A TIRO AUTORIZADO Y LIMPIEZA DEL ÁREA DE TRABAJO.</t>
  </si>
  <si>
    <t>SG.IHS.0090</t>
  </si>
  <si>
    <t>SUMINISTRO Y COLOCACIÓN DE LLAVE ECONOMIZADORA PARA LAVABO FABRICADA EN LATÓN CON ACABADO CROMADO PARA HACERLA RESISTENTE A LA CORROSIÓN Y HUMEDAD, HELVEX O SUPERIOR, MODELO TV-106, INCLUYE:  SUMINISTRO DE LOS MATERIALES, MANGUERA FLEXIBLE,  HERRAMIENTA, EQUIPO, MANO DE OBRA, FIJACIÓN, RESANES, ACARREOS, CARGAS, ACOPIO Y RETIRO DE MATERIAL PRODUCTO DE LOS DESPERDICIOS A TIRO AUTORIZADO, MISCELÁNEOS Y LIMPIEZA DEL ÁREA DE TRABAJO.</t>
  </si>
  <si>
    <t>SG.IHS.0110</t>
  </si>
  <si>
    <t>DESCARGA SANITARIA CON TUBERIA DE PVC REFORZADO DIFERENTES DIÁMIETROS, TRAMO SALIDA DEL EDIFICIO A REGISTRO, SE DEBE CONSIDERAR PARA ESTE TRABAJO: COOPLES, CODOS, TEES, REDUCCIONES, MATERIALES MENORES,  CORTES, LIJADO,  DESPERDICIOS, CONEXION (VER DETALLE DE PLANO),  MANO DE OBRA, HERRAMIENTA, EQUIPO, CARGAS, ACARREOS, ELEVACIONES,PRUEBAS  Y LIMPIEZA DEL ÁREA DE TRABAJO.</t>
  </si>
  <si>
    <t>LOTE</t>
  </si>
  <si>
    <t>TOTAL INSTALACION HIDROSANITARIA</t>
  </si>
  <si>
    <t>TOTAL CAPÍTULO 5: INSTALACIONES</t>
  </si>
  <si>
    <t>TOTAL A EDIFICIO DE SERVICIOS GENERALES</t>
  </si>
  <si>
    <t>B</t>
  </si>
  <si>
    <t>CAPITULO 6: OBRA EXTERIOR</t>
  </si>
  <si>
    <t>SG.OEX.0010</t>
  </si>
  <si>
    <t>EXCAVACIÓN Y RELLENO DE ZANJA PARA DUCTO POR MEDIOS MANUALES, EN  MATERIAL B O C, DE 40 CM DE ANCHO POR 50 CM DE PROFUNDIDAD Y A CUALQUIER GRADO DE DIFICULTAD, SE DEBERÁ CONSIDERAR PARA ESTE TRABAJO; MANO DE OBRA, HERRAMIENTA, EQUIPO, TRASPALEOS,  AFINE DE TALUDES Y FONDO,  CAMA DE MATERIAL SELECTO,  RELLENO DE MATERIAL PRODUCTO DE EXCAVACION, ACARREO Y LIMPIEZA DEL ÁREA DE TRABAJO.</t>
  </si>
  <si>
    <t>SG.OEX.0020</t>
  </si>
  <si>
    <t>EXCAVACIÓN Y RELLENO DE ZANJA PARA DUCTO POR MEDIOS MANUALES, EN  MATERIAL B O C, DE 40 CM DE ANCHO POR 80 CM DE PROFUNDIDAD Y A CUALQUIER GRADO DE DIFICULTAD, TRAMO REGISTRO EDIFICIO-REGISTRO RED GENERAL, SE DEBERÁ CONSIDERAR PARA ESTE TRABAJO; MANO DE OBRA, HERRAMIENTA, EQUIPO, TRASPALEOS,  AFINE DE TALUDES Y FONDO,  CAMA DE ARENA,  RELLENO DE MATERIAL PRODUCTO DE EXCAVACION, ACARREO Y LIMPIEZA DEL ÁREA DE TRABAJO.</t>
  </si>
  <si>
    <t>M3</t>
  </si>
  <si>
    <t>SG.OEX.0030</t>
  </si>
  <si>
    <t>SUMINISTRO Y COLOCACION DE TUBO CONDUIT PVC PESADO DE 4" DE DIÁMETRO, TRAMO PLANTA DE EMERGENCIA I-LINE - EDIFICIO, SE DEBERÁ CONSIDERAR PARA ESTE TRABAJO: MANO DE OBRA, HERRAMIENTA, ACCESORIOS DE FIJACIÓN, COPLES,  RUPTURA DE 6 REGISTROS EXISTENTES PARA ATRAVESAR TUBO, SELLADO Y EMBOQUILLADO DE MUROS ACABADO FINO, CAMA DE MATERIAL SELECTO, ACARREOS, CORTES, DESPERDICIOS, LIMPIEZA DEL ÁREA DE TRABAJO.</t>
  </si>
  <si>
    <t>SG.OEX.0040</t>
  </si>
  <si>
    <t>TUBO DE PVC HIDRÁULICO RD 26, DE 32 MM., DE DIÁMETRO, TIPO ANGER. SE DEBERÁ CONSIDERAR PARA ESTE TRABAJO: SUMINISTRO DEL TUBO, MATERIALES MENORES, CONEXIONES, HERRAMIENTA, EQUIPO, MANO DE OBRA, CORTES, LIGAS, ANILLOS, DESPERDICIOS, PEGAMENTO, LIMPIADOR DE PVC, LIJA, ESTOPA, ACARREOS, ELEVACIONES, ACOPIO Y RETIRO DE MATERIAL PRODUCTO DE LOS DESPERDICIOS A TIRO AUTORIZADO Y LIMPIEZA DEL ÁREA DE TRABAJO.</t>
  </si>
  <si>
    <t>SG.OEX.0060</t>
  </si>
  <si>
    <t>COLOCACIÓN DE TUBO DE P.V.C. SANITARIO REFORZADO DE 150 MM DE DIÁMETRO, TRAMO REGISTRO SANITARIO RED GENERAL- EDIFICIO, SE DEBERÁ CONSIDERAR PARA ESTE TRABAJO: SUMINISTRO DE MATERIALES, MANO DE OBRA, TRAZO, NIVELACIÓN, CORTES, DESPERDICIOS,COOPLES,  PEGAMENTO, LIJA, HERRAMIENTA, EQUIPO, ACOPIO Y RETIRO DE MATERIALES PRODUCTO DE LOS DESPERDICIOS A TIRO AUTORIZADO Y LIMPIEZA DEL ÁREA DE TRABAJO.</t>
  </si>
  <si>
    <t>SG.OEX.0070</t>
  </si>
  <si>
    <t>COLOCACIÓN DE TUBO DE P.V.C. SANITARIO REFORZADO DE 100 MM DE DIÁMETRO, SE DEBERÁ CONSIDERAR PARA ESTE TRABAJO: SUMINISTRO DE MATERIALES, MANO DE OBRA, TRAZO, NIVELACIÓN, CORTES, DESPERDICIOS,COOPLES, TEES, REDUCCION, PEGAMENTO, LIJA, HERRAMIENTA, EQUIPO, ACOPIO Y RETIRO DE MATERIALES PRODUCTO DE LOS DESPERDICIOS A TIRO AUTORIZADO Y LIMPIEZA DEL ÁREA DE TRABAJO.</t>
  </si>
  <si>
    <t>SG.OEX.0080</t>
  </si>
  <si>
    <t>SUMINISTRO, COLOCACIÓN Y CONEXIÓN DE CABLE DE DISTRIBUCIÓN SECUNDARIA 3 X 350 + 1 X 4/0  (DRS) 600 V / 75 °C, MARCA VIAKON O SUPERIOR, NÚMERO DE ARTÍCULO WR72  NORMA CFE, TRAMO DE LA PLANTA DE EMERGENCIA I-LINE - TABLERO DE DISTRUBUCIÓN DEL EDIFICIO,  SE DEBERÁ CONSIDERAR PARA ESTE TRABAJO: SUMINISTRO, COLOCACIÓN EN DUCTO, DEJAR UNA VUETA MINIMO EN CADA REGISTRO (COCA), CABLE DE ARRASTRE DE 7MM CON CAPACIDAD DE TENSIÓN HASTA DE 950 KG, CRUCE DE 2 REGISTROS, DEMOLICIONES,CORTES, RESANES, DESPERDICIOS, ACARREOS Y LIMPIEZA DEL ÁREA DE TRABAJO.</t>
  </si>
  <si>
    <t>SG.OEX.0090</t>
  </si>
  <si>
    <t>SUMINISTRO Y COLOCACIÓN DE CABLE DESNUDO DE COBRE CALIBRE 8 PARA CONEXIÓN TRAMO TABLERO I-LINE - TABLERO DEL EDIFICIO. INCLUYE:  CABLEADO, CONEXIONES, MISCELÁNEOS Y PRUEBAS.</t>
  </si>
  <si>
    <t>SG.OEX.0100</t>
  </si>
  <si>
    <t>SUMINISTRO Y COLOCACIÓN DE CABLE UTP CATEGORÍA CAT6 MARCA PANDUIT O SUPERIOR, MODELO TX6000, PONCHADO, COLOCACIÓN Y FIJACIÓN  DE NODO EN EL EXTREMO CONFORME A LA NORMA 568-B, INCLUYE: JACK RJ45 CAT6 MODELOS GIGA-TX CJ688TGBU,  (SE DEBERÁ DEJAR EN EL OTRO EXTREMO 3.00 MTS DE CABLE PARA CONEXIÓN A SWITCH A PARTIR DEL NIVEL DE PISO TERMINADO DEBIDAMENTE IDENTIFICADO SEGÚN SU UBICACIÓN), MATERIALES, MISCELÁNEOS, TRABAJO TERMINADO.</t>
  </si>
  <si>
    <t>SG.OEX.0110</t>
  </si>
  <si>
    <t>REGISTRO HIDRÁULICO DE 60 CM X 60  CM X ALTURA VARIABLE. (MEDIDAS INTERIORES) CON TABICON DE CEMENTO TIPO PESADO DE 10 X 14 X 28 CM. MURETES DE 14 CMS. DE ESPESOR, JUNTEADO CON MEZCLA CEMENTO-ARENA PROP. 1:5, PLANTILLA DE CONCRETO SIMPLE, PISO DE CONCRETO F'C=100 KG/CM2 DE 8 CM. ACABADO PULIDO, APLANADO PULIDO INTERIOR Y ACABADO COMÚN EN EXTERIOR,TAPA HECHA CON MARCO Y CONTRA MARCO EN CUÑA CON SOLERA DE 2"X 1/4", Y COLADA CON CONCRETO SIMPLE, ACABADO RAYADO, INCLUYE: MATERIAL, MANO DE OBRA, HERRAMIENTA Y LIMPIEZA DEL ÁREA DE TRABAJO</t>
  </si>
  <si>
    <t>SG.OEX.0120</t>
  </si>
  <si>
    <t>SUMINISTRO Y COLOCACION DE TUBO CONDUIT PVC PESADO DE 2" DE DIÁMETRO, TRAMO REGISTRO RED - EDIFICIO, SE DEBERÁ CONSIDERAR PARA ESTE TRABAJO: MANO DE OBRA, HERRAMIENTA, ACCESORIOS DE FIJACIÓN, COPLES,  RUPTURA  REGISTROS EXISTENTES PARA ATRAVESAR TUBO, SELLADO Y EMBOQUILLADO DE MUROS ACABADO FINO, CAMA DE MATERIAL SELECTO, ACARREOS, CORTES, DESPERDICIOS, LIMPIEZA DEL ÁREA DE TRABAJO.</t>
  </si>
  <si>
    <t>SG.OEX.0130</t>
  </si>
  <si>
    <t>FABRICACIÓN DE REGISTRO ELÉCTRICO DE 100X100X100CM MEDIDAS INTERIORES, DE MURO DE TABICON PESADO ASENTADO CON MORTERO CEMENTO ARENA 1:3, CON APLANADO PULIDO NTERIOR Y EXTERIOR, SE DEBERÁ DE CONSIDERAR PARA ESTE TRABAJO: TRAZO, EXCAVACIÓN, RELLENO PERIMETRAL, TAPA DE 12CM ESPESOR DE CONCRETO F´C=200KG/CM2 ARMADA CON VARILLA NO. 3 @ 20 CM. AMBOS SENTIDOS, FONDO DE GRAVA, PLANTILLA DE 8.0CM DE ESPESOR DE CONCRETO F´C=100KG/CM2 PARA DESPLANTE DE MUROS, ÁNGULO SOPORTE PARA CABLES DE 1"X1"X1/8", LETRAS DE IDENTIFICACIÓN (B.T.), PASOS DE DUCTOS, SOPORTE PARA LEVANTAR TAPA, ACARREOS, ACOPIO Y RETIRO DE DESPERDICIOS A TIRO AUTORIZADO Y LIMPIEZA DEL ÁREA DE TRABAJO</t>
  </si>
  <si>
    <t>SG.OEX.0140</t>
  </si>
  <si>
    <t>REGISTRO SANITARIO DE 60 X 60 X ALTURA VARIABLE. CON BLOCK CEMENTO TIPO  PESADO JUNTEADO CON MORTERO. CEMENTO- ARENA 1:3, APLANADO INTERIOR PULIDO, MEDIA CAÑA, TAPA DE CONCRETO F´C=200 KG/CM2 ARMADA CON VARILLAS # 3 @ 10 CMS AMBOS SENTIDOS Y PISO DE 8CM DE ESPESOR ACABADO PULIDO, INCLUYE: HERRAMIENTA, ACABADO RALLADO CON BROCHA,TAPA HECHA CON MARCO Y CONTRA MARCO EN CUÑA CON SOLERA DE 2"X 1/4" , MANO DE OBRA, TRABAJO TERMINADO, RETIRO  DE MATERIAL  SOBRANTE FUERA DE OBRA.</t>
  </si>
  <si>
    <t>SG.OEX.0150</t>
  </si>
  <si>
    <t>MURO COMÚN EN PLANTA BAJA, DE TABIQUE ROJO RECOCIDO DE 14 CM. DE ESPESOR CON TABIQUE DE 7X14X28 CMS., A PLOMO, ASENTADO CON CEMENTO-MORTERO-ARENA, PROP. 1/2: 1: 4 1/2, INCLUYE: ANDAMIOS Y ELEVACIONES HASTA UNA ALTURA DE 4.20 MTS., LIMPIEZA Y RETIRO DE SOBRANTE FUERA DE LA OBRA.</t>
  </si>
  <si>
    <t>SG.OEX.0160</t>
  </si>
  <si>
    <t>APLANADO EN  MUROS DE MEZCLA ACABADO FINO  CON MORTERO CEMENTO-ARENA PROPORCIÓN 1:5, A PLOMO  Y  REGLA, INCLUYE: REMATES , EMBOQUILLADOS Y  RECORTE  EN  ZOCLOS, A CUALQUIER  ALTURA</t>
  </si>
  <si>
    <t>SG.OEX.0170</t>
  </si>
  <si>
    <t>CADENA O CASTILLO DE 14X20 CMS  CON CONCRETO F'C=200 KG/CM2, ARMADO CON 4 VAR. DE 3/8", EST @ 17CMS. INCLUYE: CRUCE DE VARILLAS, CIMBRA COMUN, COLADO Y VIBRADO, DESCIMBRADO, COLADO MONOLITICO PREFERENTEMENTE.</t>
  </si>
  <si>
    <t>SG.OEX.0180</t>
  </si>
  <si>
    <t>PISO DE CONCRETO HIDRAULICO F'C=250KG/CM2 DE 12 CM. DE ESPESOR, REFORZADO CON MALLA ELECTROSOLDADA 6-6/10-10, ACABADO ESTAMPADO, MODELO ELEGIDO EN OBRA. SE DEBERÁ CONSIDERAR PARA ESTE TRABAJO: LIMPIEZA, TRAZO, NIVELACION, EXCAVACION, RELLENO, COMPACTACION CON BAILARINA O PLACA VIBRATORIA Y AGUA, DESMOLDANTE EN POLVO, CIMBRA, TRASLAPES DE MALLA DE 10 CM, COLADO, CURADO DURANTE 7 DÍAS, 3 VECES AL DÍA, DESCIMBRADO, MANO DE OBRA, MATERIALES, HERRAMIENTAS, Y TODO LO NECESARIO PARA SU CORRECTA EJECUCION.</t>
  </si>
  <si>
    <t>SG.OEX.0190</t>
  </si>
  <si>
    <t>BANQUETA  DE CONCRETO F'C=150KG/CM2  DE 10 CM DE ESPESOR  REPORZADA CON MALLA ELECTRO SOLDADA 66-10 10 .INCLUYE: CIMBRA APARENTE, FORJADO DE NARIZ (BOLEADA) 7 CM MAX. RMADA .CON VAR. # 3 LONG. Y TRANVERSAL DE 45 CMS @  40 CM Y PREPARACIÓN Y COMPACTACION  DEL SUELO PARA RECIBIR CONCRETO.</t>
  </si>
  <si>
    <t>SG.ALB.0200</t>
  </si>
  <si>
    <t>FIRME DE CONCRETO SIMPLE DE F'C=150 KG/CM2 REFORZADO CON MALLA ELECTROSOLDADA 6X6-10X10 DE 10 CM. DE ESPESOR,  INCLUYE: NIVELACIÓN,  COMPACTACIÓN, MAESTREADO, ACABADO RAYADO CON BROCHA.</t>
  </si>
  <si>
    <t>SG.OEX.0210</t>
  </si>
  <si>
    <t>SUMINISTRO Y RELLENO DE MATERIAL SELECTO PRODUCTO DE EXCAVACIÓN, COMPACTADO CON BAILARINA O PLACA VIBRATORIA Y AGUA, EN CAPAS DE 20 CM DE ESPESOR AL 90% DE SU P.V.S. INCLUYE:,  ACARREO DENTRO DE LA OBRA.</t>
  </si>
  <si>
    <t>SG.OEX.0220</t>
  </si>
  <si>
    <t>FABRICACIÓN DE GUARNICIÓN TRAPEZOIDAL DE CONCRETO F'C=150 KG/CM2, DE 20 CM DE BASE POR 15 CM DE CORONA Y 40 CM DE ALTURA PROMEDIO, ARMADA CON 4 VARILLAS DE # 3 Y ESTRIBOS DEL # 2 @ 20 CM., SE DEBERÁ DE CONSIDERAR PARA ESTE TRABAJO: CONCRETO HECHO EN OBRA, ACERO DE REFUERZO, MANO DE OBRA, MATERIALES, NIVELACIÓN, CIMBRA APARENTE, COLADO, DESCIMBRADO, CURADO CON MEMBRANA, ACARREOS, CARGAS, DESCARGAS, ELEVACIONES, ACOPIO Y RETIRO DE DESPERDICIOS A TIRO AUTORIZADO Y LIMPIEZA DEL ÁREA DE TRABAJO.</t>
  </si>
  <si>
    <t>SG.OEX.0230</t>
  </si>
  <si>
    <t>PISO DE ADOQUÍN HEXAGONAL EN COLOR NATURAL DE 8 CM DE ESPESOR, ASENTADO SOBRE 5CMS DE CAMA DE ARENA, SE DEBERÁ DE CONSIDERAR PARA ESTE TRABAJO: PREPARACIÓN DE LA SUPERFICIE, COMPACTACIÓN, RIEGO DE IMPREGNACIÓN, ARENA DE MINA, POREO, MANO DE OBRA, MATERIALES, NIVELACIÓN, ACARREOS, CARGAS, DESCARGAS, ELEVACIONES, ACOPIO Y RETIRO DE DESPERDICIOS A TIRO AUTORIZADO Y LIMPIEZA DEL ÁREA DE TRABAJO.</t>
  </si>
  <si>
    <t>SG.OEX.0240</t>
  </si>
  <si>
    <t>SUMINISTRO, COLOCACIÓN Y CONEXIÓN DE INTERRUPTOR TERMOMAGNÉTICO DE 3X150 AMP. MODELO HDA36150 SCHNEIDER O SUPERIOR, INCLUYE: SUMINISTRO DEL INTERRUPTOR, MATERIALES, HERRAMIENTA, CONEXIÓN, PRUEBAS Y LIMPIEZA DEL ÁREA DE TRABAJO.</t>
  </si>
  <si>
    <t>TOTAL CAPITULO 6: OBRA EXTERIOR</t>
  </si>
  <si>
    <t>TOTAL B OBRA EXTERIOR</t>
  </si>
  <si>
    <t>SUBTOTAL</t>
  </si>
  <si>
    <t>IVA=</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</si>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</sst>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quot;$&quot;#,##0.00"/>
    <numFmt numFmtId="165" formatCode="_-&quot;$&quot;* #,##0.00_-;\-&quot;$&quot;* #,##0.00_-;_-&quot;$&quot;* &quot;-&quot;??_-;_-@_-"/>
  </numFmts>
  <fonts count="21" x14ac:knownFonts="1">
    <font>
      <sz val="10"/>
      <name val="Arial"/>
    </font>
    <font>
      <sz val="10"/>
      <name val="Arial"/>
      <family val="2"/>
    </font>
    <font>
      <b/>
      <sz val="14"/>
      <name val="Arial Black"/>
      <family val="2"/>
    </font>
    <font>
      <sz val="10"/>
      <name val="MS Sans Serif"/>
    </font>
    <font>
      <b/>
      <sz val="7"/>
      <name val="Arial Narrow"/>
      <family val="2"/>
    </font>
    <font>
      <b/>
      <sz val="9"/>
      <name val="Arial Narrow"/>
      <family val="2"/>
    </font>
    <font>
      <sz val="7"/>
      <name val="Arial Narrow"/>
      <family val="2"/>
    </font>
    <font>
      <sz val="10"/>
      <name val="Arial Narrow"/>
      <family val="2"/>
    </font>
    <font>
      <sz val="10"/>
      <name val="MS Sans Serif"/>
      <family val="2"/>
    </font>
    <font>
      <sz val="9"/>
      <color theme="1"/>
      <name val="Arial Narrow"/>
      <family val="2"/>
    </font>
    <font>
      <sz val="9"/>
      <name val="Arial Narrow"/>
      <family val="2"/>
    </font>
    <font>
      <sz val="7"/>
      <name val="Arial"/>
      <family val="2"/>
    </font>
    <font>
      <b/>
      <sz val="9"/>
      <color theme="1"/>
      <name val="Arial Narrow"/>
      <family val="2"/>
    </font>
    <font>
      <sz val="7"/>
      <color rgb="FF7030A0"/>
      <name val="Arial"/>
      <family val="2"/>
    </font>
    <font>
      <sz val="9"/>
      <color rgb="FF7030A0"/>
      <name val="Arial Narrow"/>
      <family val="2"/>
    </font>
    <font>
      <sz val="9"/>
      <color rgb="FF00B050"/>
      <name val="Arial Narrow"/>
      <family val="2"/>
    </font>
    <font>
      <sz val="10"/>
      <color rgb="FFFF0000"/>
      <name val="MS Sans Serif"/>
    </font>
    <font>
      <sz val="9"/>
      <color rgb="FFFF0000"/>
      <name val="Arial Narrow"/>
      <family val="2"/>
    </font>
    <font>
      <sz val="8"/>
      <name val="Arial"/>
      <family val="2"/>
    </font>
    <font>
      <b/>
      <sz val="7"/>
      <name val="Arial"/>
      <family val="2"/>
    </font>
    <font>
      <b/>
      <sz val="10"/>
      <name val="Arial Narrow"/>
      <family val="2"/>
    </font>
  </fonts>
  <fills count="3">
    <fill>
      <patternFill patternType="none"/>
    </fill>
    <fill>
      <patternFill patternType="gray125"/>
    </fill>
    <fill>
      <patternFill patternType="solid">
        <fgColor rgb="FFF0E1FF"/>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11">
    <xf numFmtId="0" fontId="0" fillId="0" borderId="0"/>
    <xf numFmtId="43" fontId="1" fillId="0" borderId="0" applyFont="0" applyFill="0" applyBorder="0" applyAlignment="0" applyProtection="0"/>
    <xf numFmtId="165" fontId="1" fillId="0" borderId="0" applyFont="0" applyFill="0" applyBorder="0" applyAlignment="0" applyProtection="0"/>
    <xf numFmtId="0" fontId="1" fillId="0" borderId="0"/>
    <xf numFmtId="0" fontId="3" fillId="0" borderId="0"/>
    <xf numFmtId="0" fontId="8"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0" fontId="8" fillId="0" borderId="0" applyFont="0" applyFill="0" applyBorder="0" applyAlignment="0" applyProtection="0"/>
  </cellStyleXfs>
  <cellXfs count="122">
    <xf numFmtId="0" fontId="0" fillId="0" borderId="0" xfId="0"/>
    <xf numFmtId="0" fontId="2" fillId="0" borderId="1" xfId="3" applyFont="1" applyBorder="1" applyAlignment="1">
      <alignment horizontal="center" vertical="top"/>
    </xf>
    <xf numFmtId="0" fontId="2" fillId="0" borderId="2" xfId="3" applyFont="1" applyBorder="1" applyAlignment="1">
      <alignment horizontal="center" vertical="top"/>
    </xf>
    <xf numFmtId="0" fontId="2" fillId="0" borderId="3" xfId="3" applyFont="1" applyBorder="1" applyAlignment="1">
      <alignment horizontal="center" vertical="top"/>
    </xf>
    <xf numFmtId="0" fontId="3" fillId="0" borderId="0" xfId="4"/>
    <xf numFmtId="1" fontId="4" fillId="0" borderId="4" xfId="3" applyNumberFormat="1" applyFont="1" applyFill="1" applyBorder="1" applyAlignment="1">
      <alignment horizontal="left" vertical="top" wrapText="1"/>
    </xf>
    <xf numFmtId="0" fontId="5" fillId="0" borderId="0" xfId="3" applyFont="1" applyFill="1" applyBorder="1" applyAlignment="1">
      <alignment horizontal="center" vertical="center" wrapText="1"/>
    </xf>
    <xf numFmtId="0" fontId="5" fillId="0" borderId="5" xfId="3" applyFont="1" applyFill="1" applyBorder="1" applyAlignment="1">
      <alignment horizontal="center" vertical="center" wrapText="1"/>
    </xf>
    <xf numFmtId="1" fontId="4" fillId="0" borderId="4" xfId="3" applyNumberFormat="1" applyFont="1" applyBorder="1" applyAlignment="1">
      <alignment horizontal="left" vertical="top"/>
    </xf>
    <xf numFmtId="0" fontId="6" fillId="0" borderId="0" xfId="3" applyFont="1" applyBorder="1" applyAlignment="1">
      <alignment horizontal="left" vertical="top"/>
    </xf>
    <xf numFmtId="0" fontId="4" fillId="0" borderId="0" xfId="3" applyFont="1" applyBorder="1" applyAlignment="1">
      <alignment horizontal="center" vertical="top"/>
    </xf>
    <xf numFmtId="4" fontId="6" fillId="0" borderId="0" xfId="3" applyNumberFormat="1" applyFont="1" applyBorder="1" applyAlignment="1">
      <alignment horizontal="left" vertical="top"/>
    </xf>
    <xf numFmtId="4" fontId="6" fillId="0" borderId="5" xfId="3" applyNumberFormat="1" applyFont="1" applyBorder="1" applyAlignment="1">
      <alignment horizontal="left" vertical="top"/>
    </xf>
    <xf numFmtId="4" fontId="6" fillId="0" borderId="0" xfId="3" applyNumberFormat="1" applyFont="1" applyBorder="1" applyAlignment="1">
      <alignment horizontal="left" vertical="top" wrapText="1"/>
    </xf>
    <xf numFmtId="4" fontId="6" fillId="0" borderId="5" xfId="3" applyNumberFormat="1" applyFont="1" applyBorder="1" applyAlignment="1">
      <alignment horizontal="left" vertical="top" wrapText="1"/>
    </xf>
    <xf numFmtId="1" fontId="7" fillId="0" borderId="6" xfId="3" applyNumberFormat="1" applyFont="1" applyBorder="1" applyAlignment="1">
      <alignment horizontal="center" vertical="top"/>
    </xf>
    <xf numFmtId="0" fontId="7" fillId="0" borderId="7" xfId="3" applyFont="1" applyBorder="1" applyAlignment="1">
      <alignment vertical="top"/>
    </xf>
    <xf numFmtId="0" fontId="7" fillId="0" borderId="7" xfId="3" applyFont="1" applyBorder="1" applyAlignment="1">
      <alignment horizontal="center" vertical="top"/>
    </xf>
    <xf numFmtId="2" fontId="7" fillId="0" borderId="7" xfId="3" applyNumberFormat="1" applyFont="1" applyFill="1" applyBorder="1" applyAlignment="1">
      <alignment horizontal="center" vertical="top"/>
    </xf>
    <xf numFmtId="43" fontId="7" fillId="0" borderId="7" xfId="1" applyFont="1" applyBorder="1" applyAlignment="1">
      <alignment horizontal="right" vertical="top"/>
    </xf>
    <xf numFmtId="0" fontId="7" fillId="0" borderId="8" xfId="3" applyFont="1" applyBorder="1" applyAlignment="1">
      <alignment horizontal="right" vertical="top"/>
    </xf>
    <xf numFmtId="1" fontId="5" fillId="2" borderId="9" xfId="3" applyNumberFormat="1" applyFont="1" applyFill="1" applyBorder="1" applyAlignment="1">
      <alignment horizontal="center" vertical="top"/>
    </xf>
    <xf numFmtId="0" fontId="5" fillId="2" borderId="10" xfId="3" applyFont="1" applyFill="1" applyBorder="1" applyAlignment="1">
      <alignment horizontal="center" vertical="top" wrapText="1"/>
    </xf>
    <xf numFmtId="0" fontId="5" fillId="2" borderId="10" xfId="3" applyFont="1" applyFill="1" applyBorder="1" applyAlignment="1">
      <alignment horizontal="center" vertical="top"/>
    </xf>
    <xf numFmtId="0" fontId="5" fillId="2" borderId="10" xfId="3" applyFont="1" applyFill="1" applyBorder="1" applyAlignment="1">
      <alignment horizontal="right" vertical="top"/>
    </xf>
    <xf numFmtId="43" fontId="5" fillId="2" borderId="10" xfId="1" applyFont="1" applyFill="1" applyBorder="1" applyAlignment="1">
      <alignment horizontal="center" vertical="top"/>
    </xf>
    <xf numFmtId="164" fontId="5" fillId="2" borderId="11" xfId="3" applyNumberFormat="1" applyFont="1" applyFill="1" applyBorder="1" applyAlignment="1">
      <alignment horizontal="right" vertical="top"/>
    </xf>
    <xf numFmtId="0" fontId="5" fillId="2" borderId="10" xfId="3" applyFont="1" applyFill="1" applyBorder="1" applyAlignment="1">
      <alignment horizontal="left" vertical="top" wrapText="1"/>
    </xf>
    <xf numFmtId="1" fontId="5" fillId="2" borderId="1" xfId="3" applyNumberFormat="1" applyFont="1" applyFill="1" applyBorder="1" applyAlignment="1">
      <alignment horizontal="center" vertical="top"/>
    </xf>
    <xf numFmtId="0" fontId="5" fillId="2" borderId="2" xfId="3" applyFont="1" applyFill="1" applyBorder="1" applyAlignment="1">
      <alignment horizontal="left" vertical="top" wrapText="1"/>
    </xf>
    <xf numFmtId="0" fontId="5" fillId="2" borderId="2" xfId="3" applyFont="1" applyFill="1" applyBorder="1" applyAlignment="1">
      <alignment horizontal="center" vertical="top"/>
    </xf>
    <xf numFmtId="43" fontId="5" fillId="2" borderId="2" xfId="1" applyFont="1" applyFill="1" applyBorder="1" applyAlignment="1">
      <alignment horizontal="right" vertical="top"/>
    </xf>
    <xf numFmtId="0" fontId="5" fillId="2" borderId="3" xfId="3" applyFont="1" applyFill="1" applyBorder="1" applyAlignment="1">
      <alignment horizontal="right" vertical="top"/>
    </xf>
    <xf numFmtId="2" fontId="9" fillId="0" borderId="4" xfId="5" applyNumberFormat="1" applyFont="1" applyFill="1" applyBorder="1" applyAlignment="1">
      <alignment vertical="top" wrapText="1"/>
    </xf>
    <xf numFmtId="0" fontId="10" fillId="0" borderId="0" xfId="3" applyNumberFormat="1" applyFont="1" applyFill="1" applyBorder="1" applyAlignment="1">
      <alignment horizontal="justify" vertical="top" wrapText="1"/>
    </xf>
    <xf numFmtId="0" fontId="9" fillId="0" borderId="0" xfId="6" applyFont="1" applyFill="1" applyBorder="1" applyAlignment="1">
      <alignment horizontal="center" vertical="top"/>
    </xf>
    <xf numFmtId="2" fontId="9" fillId="0" borderId="0" xfId="7" applyNumberFormat="1" applyFont="1" applyFill="1" applyBorder="1" applyAlignment="1">
      <alignment horizontal="center" vertical="top"/>
    </xf>
    <xf numFmtId="43" fontId="9" fillId="0" borderId="0" xfId="1" applyFont="1" applyFill="1" applyBorder="1" applyAlignment="1">
      <alignment horizontal="right" vertical="top" wrapText="1"/>
    </xf>
    <xf numFmtId="43" fontId="9" fillId="0" borderId="5" xfId="1" applyFont="1" applyBorder="1" applyAlignment="1">
      <alignment horizontal="right" vertical="top" wrapText="1"/>
    </xf>
    <xf numFmtId="0" fontId="11" fillId="0" borderId="0" xfId="3" applyFont="1" applyBorder="1" applyAlignment="1">
      <alignment horizontal="left" vertical="center" wrapText="1"/>
    </xf>
    <xf numFmtId="0" fontId="10" fillId="0" borderId="4" xfId="3" applyNumberFormat="1" applyFont="1" applyFill="1" applyBorder="1" applyAlignment="1">
      <alignment horizontal="justify" vertical="top" wrapText="1"/>
    </xf>
    <xf numFmtId="2" fontId="12" fillId="0" borderId="6" xfId="5" applyNumberFormat="1" applyFont="1" applyFill="1" applyBorder="1" applyAlignment="1">
      <alignment horizontal="right" vertical="top" wrapText="1"/>
    </xf>
    <xf numFmtId="2" fontId="12" fillId="0" borderId="7" xfId="5" applyNumberFormat="1" applyFont="1" applyFill="1" applyBorder="1" applyAlignment="1">
      <alignment horizontal="right" vertical="top" wrapText="1"/>
    </xf>
    <xf numFmtId="43" fontId="12" fillId="0" borderId="8" xfId="1" applyFont="1" applyBorder="1" applyAlignment="1">
      <alignment horizontal="right" vertical="top" wrapText="1"/>
    </xf>
    <xf numFmtId="0" fontId="10" fillId="0" borderId="4" xfId="8" applyNumberFormat="1" applyFont="1" applyFill="1" applyBorder="1" applyAlignment="1" applyProtection="1">
      <alignment horizontal="center" vertical="top" wrapText="1"/>
      <protection locked="0"/>
    </xf>
    <xf numFmtId="0" fontId="10" fillId="0" borderId="0" xfId="8" applyNumberFormat="1" applyFont="1" applyFill="1" applyBorder="1" applyAlignment="1" applyProtection="1">
      <alignment horizontal="center" vertical="top" wrapText="1"/>
      <protection locked="0"/>
    </xf>
    <xf numFmtId="2" fontId="10" fillId="0" borderId="0" xfId="9" applyNumberFormat="1" applyFont="1" applyFill="1" applyBorder="1" applyAlignment="1" applyProtection="1">
      <alignment horizontal="center" vertical="top"/>
      <protection locked="0"/>
    </xf>
    <xf numFmtId="43" fontId="10" fillId="0" borderId="0" xfId="1" applyFont="1" applyFill="1" applyBorder="1" applyAlignment="1">
      <alignment horizontal="right" vertical="top" wrapText="1"/>
    </xf>
    <xf numFmtId="43" fontId="10" fillId="0" borderId="5" xfId="1" applyFont="1" applyBorder="1" applyAlignment="1">
      <alignment horizontal="right" vertical="top" wrapText="1"/>
    </xf>
    <xf numFmtId="0" fontId="13" fillId="0" borderId="0" xfId="3" applyFont="1" applyBorder="1" applyAlignment="1">
      <alignment horizontal="left" vertical="center" wrapText="1"/>
    </xf>
    <xf numFmtId="40" fontId="10" fillId="0" borderId="0" xfId="10" applyFont="1" applyFill="1" applyBorder="1" applyAlignment="1" applyProtection="1">
      <alignment horizontal="center" vertical="top" wrapText="1"/>
      <protection locked="0"/>
    </xf>
    <xf numFmtId="0" fontId="10" fillId="0" borderId="0" xfId="0" applyFont="1" applyFill="1" applyBorder="1" applyAlignment="1" applyProtection="1">
      <alignment horizontal="justify" vertical="top" wrapText="1"/>
      <protection locked="0"/>
    </xf>
    <xf numFmtId="2" fontId="10" fillId="0" borderId="0" xfId="9" applyNumberFormat="1" applyFont="1" applyFill="1" applyBorder="1" applyAlignment="1" applyProtection="1">
      <alignment horizontal="center" vertical="top" wrapText="1"/>
      <protection locked="0"/>
    </xf>
    <xf numFmtId="0" fontId="10" fillId="0" borderId="4" xfId="3" applyFont="1" applyBorder="1" applyAlignment="1">
      <alignment vertical="top" wrapText="1"/>
    </xf>
    <xf numFmtId="0" fontId="10" fillId="0" borderId="0" xfId="3" applyFont="1" applyBorder="1" applyAlignment="1">
      <alignment horizontal="center" vertical="top" wrapText="1"/>
    </xf>
    <xf numFmtId="2" fontId="10" fillId="0" borderId="0" xfId="3" applyNumberFormat="1" applyFont="1" applyFill="1" applyBorder="1" applyAlignment="1">
      <alignment horizontal="center" vertical="top" wrapText="1"/>
    </xf>
    <xf numFmtId="0" fontId="14" fillId="0" borderId="0" xfId="3" applyNumberFormat="1" applyFont="1" applyFill="1" applyBorder="1" applyAlignment="1">
      <alignment horizontal="justify" vertical="top" wrapText="1"/>
    </xf>
    <xf numFmtId="0" fontId="10" fillId="0" borderId="4" xfId="3" applyFont="1" applyFill="1" applyBorder="1" applyAlignment="1">
      <alignment vertical="top" wrapText="1"/>
    </xf>
    <xf numFmtId="0" fontId="10" fillId="0" borderId="0" xfId="3" applyFont="1" applyFill="1" applyBorder="1" applyAlignment="1">
      <alignment horizontal="center" vertical="top" wrapText="1"/>
    </xf>
    <xf numFmtId="43" fontId="10" fillId="0" borderId="5" xfId="1" applyFont="1" applyFill="1" applyBorder="1" applyAlignment="1">
      <alignment horizontal="right" vertical="top" wrapText="1"/>
    </xf>
    <xf numFmtId="0" fontId="3" fillId="0" borderId="0" xfId="4" applyFont="1"/>
    <xf numFmtId="1" fontId="5" fillId="2" borderId="12" xfId="3" applyNumberFormat="1" applyFont="1" applyFill="1" applyBorder="1" applyAlignment="1">
      <alignment horizontal="center" vertical="top"/>
    </xf>
    <xf numFmtId="0" fontId="5" fillId="2" borderId="0" xfId="3" applyFont="1" applyFill="1" applyBorder="1" applyAlignment="1">
      <alignment horizontal="left" vertical="top" wrapText="1"/>
    </xf>
    <xf numFmtId="0" fontId="5" fillId="2" borderId="0" xfId="3" applyFont="1" applyFill="1" applyBorder="1" applyAlignment="1">
      <alignment horizontal="center" vertical="top"/>
    </xf>
    <xf numFmtId="43" fontId="5" fillId="2" borderId="0" xfId="1" applyFont="1" applyFill="1" applyBorder="1" applyAlignment="1">
      <alignment horizontal="right" vertical="top"/>
    </xf>
    <xf numFmtId="0" fontId="5" fillId="2" borderId="13" xfId="3" applyFont="1" applyFill="1" applyBorder="1" applyAlignment="1">
      <alignment horizontal="right" vertical="top"/>
    </xf>
    <xf numFmtId="0" fontId="10" fillId="0" borderId="12" xfId="3" applyFont="1" applyFill="1" applyBorder="1" applyAlignment="1">
      <alignment horizontal="justify" vertical="top" wrapText="1"/>
    </xf>
    <xf numFmtId="43" fontId="10" fillId="0" borderId="13" xfId="1" applyFont="1" applyBorder="1" applyAlignment="1">
      <alignment horizontal="right" vertical="top" wrapText="1"/>
    </xf>
    <xf numFmtId="0" fontId="15" fillId="0" borderId="12" xfId="3" applyFont="1" applyFill="1" applyBorder="1" applyAlignment="1">
      <alignment horizontal="justify" vertical="top" wrapText="1"/>
    </xf>
    <xf numFmtId="0" fontId="15" fillId="0" borderId="0" xfId="3" applyFont="1" applyFill="1" applyBorder="1" applyAlignment="1">
      <alignment horizontal="center" vertical="top" wrapText="1"/>
    </xf>
    <xf numFmtId="2" fontId="15" fillId="0" borderId="0" xfId="3" applyNumberFormat="1" applyFont="1" applyFill="1" applyBorder="1" applyAlignment="1">
      <alignment horizontal="center" vertical="top" wrapText="1"/>
    </xf>
    <xf numFmtId="0" fontId="3" fillId="0" borderId="0" xfId="4" applyBorder="1" applyAlignment="1">
      <alignment wrapText="1"/>
    </xf>
    <xf numFmtId="0" fontId="3" fillId="0" borderId="0" xfId="4" applyAlignment="1">
      <alignment wrapText="1"/>
    </xf>
    <xf numFmtId="1" fontId="5" fillId="2" borderId="14" xfId="3" applyNumberFormat="1" applyFont="1" applyFill="1" applyBorder="1" applyAlignment="1">
      <alignment horizontal="center" vertical="top"/>
    </xf>
    <xf numFmtId="0" fontId="5" fillId="2" borderId="15" xfId="3" applyFont="1" applyFill="1" applyBorder="1" applyAlignment="1">
      <alignment horizontal="left" vertical="top" wrapText="1"/>
    </xf>
    <xf numFmtId="0" fontId="5" fillId="2" borderId="15" xfId="3" applyFont="1" applyFill="1" applyBorder="1" applyAlignment="1">
      <alignment horizontal="center" vertical="top"/>
    </xf>
    <xf numFmtId="43" fontId="5" fillId="2" borderId="15" xfId="1" applyFont="1" applyFill="1" applyBorder="1" applyAlignment="1">
      <alignment horizontal="right" vertical="top"/>
    </xf>
    <xf numFmtId="0" fontId="5" fillId="2" borderId="16" xfId="3" applyFont="1" applyFill="1" applyBorder="1" applyAlignment="1">
      <alignment horizontal="right" vertical="top"/>
    </xf>
    <xf numFmtId="0" fontId="10" fillId="0" borderId="12" xfId="3" applyFont="1" applyBorder="1" applyAlignment="1">
      <alignment vertical="top" wrapText="1"/>
    </xf>
    <xf numFmtId="43" fontId="10" fillId="0" borderId="0" xfId="1" applyFont="1" applyBorder="1" applyAlignment="1">
      <alignment horizontal="right" vertical="top" wrapText="1"/>
    </xf>
    <xf numFmtId="0" fontId="9" fillId="0" borderId="12" xfId="3" applyFont="1" applyBorder="1" applyAlignment="1">
      <alignment vertical="top" wrapText="1"/>
    </xf>
    <xf numFmtId="0" fontId="9" fillId="0" borderId="0" xfId="3" applyFont="1" applyBorder="1" applyAlignment="1">
      <alignment horizontal="center" vertical="top" wrapText="1"/>
    </xf>
    <xf numFmtId="0" fontId="10" fillId="0" borderId="12" xfId="3" applyFont="1" applyFill="1" applyBorder="1" applyAlignment="1">
      <alignment vertical="top" wrapText="1"/>
    </xf>
    <xf numFmtId="0" fontId="5" fillId="0" borderId="12" xfId="3" applyFont="1" applyBorder="1" applyAlignment="1">
      <alignment horizontal="right" vertical="top" wrapText="1"/>
    </xf>
    <xf numFmtId="0" fontId="5" fillId="0" borderId="0" xfId="3" applyFont="1" applyBorder="1" applyAlignment="1">
      <alignment horizontal="right" vertical="top" wrapText="1"/>
    </xf>
    <xf numFmtId="43" fontId="5" fillId="0" borderId="13" xfId="1" applyFont="1" applyBorder="1" applyAlignment="1">
      <alignment horizontal="right" vertical="top" wrapText="1"/>
    </xf>
    <xf numFmtId="0" fontId="5" fillId="0" borderId="0" xfId="3" applyNumberFormat="1" applyFont="1" applyFill="1" applyBorder="1" applyAlignment="1">
      <alignment horizontal="justify" vertical="top" wrapText="1"/>
    </xf>
    <xf numFmtId="0" fontId="16" fillId="0" borderId="0" xfId="4" applyFont="1"/>
    <xf numFmtId="0" fontId="7" fillId="0" borderId="12" xfId="3" applyFont="1" applyBorder="1" applyAlignment="1">
      <alignment horizontal="justify" vertical="top" shrinkToFit="1"/>
    </xf>
    <xf numFmtId="0" fontId="17" fillId="0" borderId="12" xfId="3" applyFont="1" applyBorder="1" applyAlignment="1">
      <alignment vertical="top" wrapText="1"/>
    </xf>
    <xf numFmtId="2" fontId="9" fillId="0" borderId="0" xfId="3" applyNumberFormat="1" applyFont="1" applyFill="1" applyBorder="1" applyAlignment="1">
      <alignment horizontal="center" vertical="top" wrapText="1"/>
    </xf>
    <xf numFmtId="2" fontId="7" fillId="0" borderId="0" xfId="3" applyNumberFormat="1" applyFont="1" applyFill="1" applyAlignment="1">
      <alignment horizontal="center" vertical="top"/>
    </xf>
    <xf numFmtId="0" fontId="5" fillId="0" borderId="17" xfId="3" applyFont="1" applyBorder="1" applyAlignment="1">
      <alignment horizontal="right" vertical="top" wrapText="1"/>
    </xf>
    <xf numFmtId="0" fontId="5" fillId="0" borderId="18" xfId="3" applyFont="1" applyBorder="1" applyAlignment="1">
      <alignment horizontal="right" vertical="top" wrapText="1"/>
    </xf>
    <xf numFmtId="43" fontId="5" fillId="0" borderId="19" xfId="1" applyFont="1" applyBorder="1" applyAlignment="1">
      <alignment horizontal="right" vertical="top" wrapText="1"/>
    </xf>
    <xf numFmtId="43" fontId="7" fillId="0" borderId="0" xfId="1" applyFont="1" applyBorder="1" applyAlignment="1">
      <alignment horizontal="right" vertical="top"/>
    </xf>
    <xf numFmtId="43" fontId="7" fillId="0" borderId="13" xfId="3" applyNumberFormat="1" applyFont="1" applyBorder="1" applyAlignment="1">
      <alignment horizontal="right" vertical="top"/>
    </xf>
    <xf numFmtId="0" fontId="7" fillId="0" borderId="13" xfId="3" applyFont="1" applyBorder="1" applyAlignment="1">
      <alignment horizontal="right" vertical="top"/>
    </xf>
    <xf numFmtId="164" fontId="18" fillId="0" borderId="0" xfId="0" applyNumberFormat="1" applyFont="1" applyBorder="1" applyAlignment="1">
      <alignment horizontal="right" vertical="top"/>
    </xf>
    <xf numFmtId="1" fontId="17" fillId="0" borderId="12" xfId="3" applyNumberFormat="1" applyFont="1" applyBorder="1" applyAlignment="1">
      <alignment horizontal="center" vertical="top"/>
    </xf>
    <xf numFmtId="0" fontId="17" fillId="0" borderId="0" xfId="3" applyFont="1" applyBorder="1" applyAlignment="1">
      <alignment horizontal="center" vertical="top" wrapText="1"/>
    </xf>
    <xf numFmtId="0" fontId="17" fillId="0" borderId="12" xfId="3" applyFont="1" applyFill="1" applyBorder="1" applyAlignment="1">
      <alignment vertical="top" wrapText="1"/>
    </xf>
    <xf numFmtId="0" fontId="11" fillId="0" borderId="0" xfId="3" applyFont="1" applyFill="1" applyBorder="1" applyAlignment="1">
      <alignment horizontal="left" vertical="center" wrapText="1"/>
    </xf>
    <xf numFmtId="0" fontId="17" fillId="0" borderId="0" xfId="3" applyFont="1" applyFill="1" applyBorder="1" applyAlignment="1">
      <alignment horizontal="center" vertical="top" wrapText="1"/>
    </xf>
    <xf numFmtId="1" fontId="10" fillId="0" borderId="12" xfId="3" applyNumberFormat="1" applyFont="1" applyBorder="1" applyAlignment="1">
      <alignment horizontal="center" vertical="top"/>
    </xf>
    <xf numFmtId="0" fontId="10" fillId="0" borderId="12" xfId="8" applyNumberFormat="1" applyFont="1" applyFill="1" applyBorder="1" applyAlignment="1" applyProtection="1">
      <alignment horizontal="center" vertical="top" wrapText="1"/>
      <protection locked="0"/>
    </xf>
    <xf numFmtId="0" fontId="19" fillId="0" borderId="12" xfId="3" applyFont="1" applyBorder="1" applyAlignment="1">
      <alignment horizontal="right" vertical="center" wrapText="1"/>
    </xf>
    <xf numFmtId="0" fontId="19" fillId="0" borderId="0" xfId="3" applyFont="1" applyBorder="1" applyAlignment="1">
      <alignment horizontal="right" vertical="center" wrapText="1"/>
    </xf>
    <xf numFmtId="43" fontId="20" fillId="0" borderId="13" xfId="3" applyNumberFormat="1" applyFont="1" applyBorder="1" applyAlignment="1">
      <alignment horizontal="right" vertical="top"/>
    </xf>
    <xf numFmtId="1" fontId="17" fillId="0" borderId="15" xfId="3" applyNumberFormat="1" applyFont="1" applyBorder="1" applyAlignment="1">
      <alignment horizontal="center" vertical="top"/>
    </xf>
    <xf numFmtId="0" fontId="7" fillId="0" borderId="0" xfId="3" applyFont="1" applyBorder="1" applyAlignment="1">
      <alignment horizontal="right" vertical="top"/>
    </xf>
    <xf numFmtId="1" fontId="10" fillId="0" borderId="0" xfId="3" applyNumberFormat="1" applyFont="1" applyBorder="1" applyAlignment="1">
      <alignment horizontal="center" vertical="top"/>
    </xf>
    <xf numFmtId="43" fontId="20" fillId="0" borderId="0" xfId="1" applyFont="1" applyAlignment="1">
      <alignment horizontal="right" vertical="top"/>
    </xf>
    <xf numFmtId="165" fontId="20" fillId="0" borderId="0" xfId="2" applyFont="1" applyAlignment="1">
      <alignment horizontal="right" vertical="top"/>
    </xf>
    <xf numFmtId="1" fontId="7" fillId="0" borderId="0" xfId="3" applyNumberFormat="1" applyFont="1" applyAlignment="1">
      <alignment horizontal="center" vertical="top"/>
    </xf>
    <xf numFmtId="0" fontId="7" fillId="0" borderId="0" xfId="3" applyFont="1" applyAlignment="1">
      <alignment vertical="top"/>
    </xf>
    <xf numFmtId="0" fontId="7" fillId="0" borderId="0" xfId="3" applyFont="1" applyAlignment="1">
      <alignment horizontal="center" vertical="top"/>
    </xf>
    <xf numFmtId="43" fontId="7" fillId="0" borderId="0" xfId="1" applyFont="1" applyAlignment="1">
      <alignment horizontal="right" vertical="top"/>
    </xf>
    <xf numFmtId="0" fontId="7" fillId="0" borderId="0" xfId="3" applyFont="1" applyAlignment="1">
      <alignment vertical="top" wrapText="1"/>
    </xf>
    <xf numFmtId="165" fontId="5" fillId="2" borderId="0" xfId="2" applyFont="1" applyFill="1" applyBorder="1" applyAlignment="1">
      <alignment horizontal="center" vertical="top"/>
    </xf>
    <xf numFmtId="43" fontId="3" fillId="0" borderId="0" xfId="4" applyNumberFormat="1"/>
    <xf numFmtId="0" fontId="7" fillId="0" borderId="0" xfId="3" applyFont="1" applyAlignment="1">
      <alignment horizontal="right" vertical="top"/>
    </xf>
  </cellXfs>
  <cellStyles count="11">
    <cellStyle name="Millares" xfId="1" builtinId="3"/>
    <cellStyle name="Millares 2" xfId="10"/>
    <cellStyle name="Millares 2 2 2" xfId="6"/>
    <cellStyle name="Millares 4" xfId="8"/>
    <cellStyle name="Millares 7 2" xfId="9"/>
    <cellStyle name="Moneda" xfId="2" builtinId="4"/>
    <cellStyle name="Normal" xfId="0" builtinId="0"/>
    <cellStyle name="Normal 2 2 2" xfId="3"/>
    <cellStyle name="Normal 3" xfId="4"/>
    <cellStyle name="Normal 5" xfId="5"/>
    <cellStyle name="Normal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atriz/Documents/Materiales%202023/F%20A%20M%20-%202%200%202%203/LPO-920049966-E2-2023/PRESUPUESTO%20SERV%20GR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m Serv Grales"/>
      <sheetName val="Term Serv Grales Sin P"/>
      <sheetName val="RESUMEN DE PRES."/>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228"/>
  <sheetViews>
    <sheetView tabSelected="1" zoomScale="93" zoomScaleNormal="93" workbookViewId="0">
      <selection activeCell="E9" sqref="E9"/>
    </sheetView>
  </sheetViews>
  <sheetFormatPr baseColWidth="10" defaultRowHeight="12.75" x14ac:dyDescent="0.2"/>
  <cols>
    <col min="1" max="1" width="12.42578125" style="114" customWidth="1"/>
    <col min="2" max="2" width="50.140625" style="115" customWidth="1"/>
    <col min="3" max="3" width="11" style="116" customWidth="1"/>
    <col min="4" max="4" width="9.5703125" style="91" customWidth="1"/>
    <col min="5" max="5" width="9" style="117" customWidth="1"/>
    <col min="6" max="6" width="12.5703125" style="121" customWidth="1"/>
    <col min="7" max="7" width="11.42578125" style="4"/>
    <col min="8" max="8" width="12.42578125" style="4" bestFit="1" customWidth="1"/>
    <col min="9" max="248" width="11.42578125" style="4"/>
    <col min="249" max="250" width="10" style="4" customWidth="1"/>
    <col min="251" max="251" width="50.140625" style="4" customWidth="1"/>
    <col min="252" max="252" width="11" style="4" customWidth="1"/>
    <col min="253" max="253" width="9.5703125" style="4" customWidth="1"/>
    <col min="254" max="254" width="9" style="4" customWidth="1"/>
    <col min="255" max="255" width="12.5703125" style="4" customWidth="1"/>
    <col min="256" max="256" width="47.5703125" style="4" customWidth="1"/>
    <col min="257" max="504" width="11.42578125" style="4"/>
    <col min="505" max="506" width="10" style="4" customWidth="1"/>
    <col min="507" max="507" width="50.140625" style="4" customWidth="1"/>
    <col min="508" max="508" width="11" style="4" customWidth="1"/>
    <col min="509" max="509" width="9.5703125" style="4" customWidth="1"/>
    <col min="510" max="510" width="9" style="4" customWidth="1"/>
    <col min="511" max="511" width="12.5703125" style="4" customWidth="1"/>
    <col min="512" max="512" width="47.5703125" style="4" customWidth="1"/>
    <col min="513" max="760" width="11.42578125" style="4"/>
    <col min="761" max="762" width="10" style="4" customWidth="1"/>
    <col min="763" max="763" width="50.140625" style="4" customWidth="1"/>
    <col min="764" max="764" width="11" style="4" customWidth="1"/>
    <col min="765" max="765" width="9.5703125" style="4" customWidth="1"/>
    <col min="766" max="766" width="9" style="4" customWidth="1"/>
    <col min="767" max="767" width="12.5703125" style="4" customWidth="1"/>
    <col min="768" max="768" width="47.5703125" style="4" customWidth="1"/>
    <col min="769" max="1016" width="11.42578125" style="4"/>
    <col min="1017" max="1018" width="10" style="4" customWidth="1"/>
    <col min="1019" max="1019" width="50.140625" style="4" customWidth="1"/>
    <col min="1020" max="1020" width="11" style="4" customWidth="1"/>
    <col min="1021" max="1021" width="9.5703125" style="4" customWidth="1"/>
    <col min="1022" max="1022" width="9" style="4" customWidth="1"/>
    <col min="1023" max="1023" width="12.5703125" style="4" customWidth="1"/>
    <col min="1024" max="1024" width="47.5703125" style="4" customWidth="1"/>
    <col min="1025" max="1272" width="11.42578125" style="4"/>
    <col min="1273" max="1274" width="10" style="4" customWidth="1"/>
    <col min="1275" max="1275" width="50.140625" style="4" customWidth="1"/>
    <col min="1276" max="1276" width="11" style="4" customWidth="1"/>
    <col min="1277" max="1277" width="9.5703125" style="4" customWidth="1"/>
    <col min="1278" max="1278" width="9" style="4" customWidth="1"/>
    <col min="1279" max="1279" width="12.5703125" style="4" customWidth="1"/>
    <col min="1280" max="1280" width="47.5703125" style="4" customWidth="1"/>
    <col min="1281" max="1528" width="11.42578125" style="4"/>
    <col min="1529" max="1530" width="10" style="4" customWidth="1"/>
    <col min="1531" max="1531" width="50.140625" style="4" customWidth="1"/>
    <col min="1532" max="1532" width="11" style="4" customWidth="1"/>
    <col min="1533" max="1533" width="9.5703125" style="4" customWidth="1"/>
    <col min="1534" max="1534" width="9" style="4" customWidth="1"/>
    <col min="1535" max="1535" width="12.5703125" style="4" customWidth="1"/>
    <col min="1536" max="1536" width="47.5703125" style="4" customWidth="1"/>
    <col min="1537" max="1784" width="11.42578125" style="4"/>
    <col min="1785" max="1786" width="10" style="4" customWidth="1"/>
    <col min="1787" max="1787" width="50.140625" style="4" customWidth="1"/>
    <col min="1788" max="1788" width="11" style="4" customWidth="1"/>
    <col min="1789" max="1789" width="9.5703125" style="4" customWidth="1"/>
    <col min="1790" max="1790" width="9" style="4" customWidth="1"/>
    <col min="1791" max="1791" width="12.5703125" style="4" customWidth="1"/>
    <col min="1792" max="1792" width="47.5703125" style="4" customWidth="1"/>
    <col min="1793" max="2040" width="11.42578125" style="4"/>
    <col min="2041" max="2042" width="10" style="4" customWidth="1"/>
    <col min="2043" max="2043" width="50.140625" style="4" customWidth="1"/>
    <col min="2044" max="2044" width="11" style="4" customWidth="1"/>
    <col min="2045" max="2045" width="9.5703125" style="4" customWidth="1"/>
    <col min="2046" max="2046" width="9" style="4" customWidth="1"/>
    <col min="2047" max="2047" width="12.5703125" style="4" customWidth="1"/>
    <col min="2048" max="2048" width="47.5703125" style="4" customWidth="1"/>
    <col min="2049" max="2296" width="11.42578125" style="4"/>
    <col min="2297" max="2298" width="10" style="4" customWidth="1"/>
    <col min="2299" max="2299" width="50.140625" style="4" customWidth="1"/>
    <col min="2300" max="2300" width="11" style="4" customWidth="1"/>
    <col min="2301" max="2301" width="9.5703125" style="4" customWidth="1"/>
    <col min="2302" max="2302" width="9" style="4" customWidth="1"/>
    <col min="2303" max="2303" width="12.5703125" style="4" customWidth="1"/>
    <col min="2304" max="2304" width="47.5703125" style="4" customWidth="1"/>
    <col min="2305" max="2552" width="11.42578125" style="4"/>
    <col min="2553" max="2554" width="10" style="4" customWidth="1"/>
    <col min="2555" max="2555" width="50.140625" style="4" customWidth="1"/>
    <col min="2556" max="2556" width="11" style="4" customWidth="1"/>
    <col min="2557" max="2557" width="9.5703125" style="4" customWidth="1"/>
    <col min="2558" max="2558" width="9" style="4" customWidth="1"/>
    <col min="2559" max="2559" width="12.5703125" style="4" customWidth="1"/>
    <col min="2560" max="2560" width="47.5703125" style="4" customWidth="1"/>
    <col min="2561" max="2808" width="11.42578125" style="4"/>
    <col min="2809" max="2810" width="10" style="4" customWidth="1"/>
    <col min="2811" max="2811" width="50.140625" style="4" customWidth="1"/>
    <col min="2812" max="2812" width="11" style="4" customWidth="1"/>
    <col min="2813" max="2813" width="9.5703125" style="4" customWidth="1"/>
    <col min="2814" max="2814" width="9" style="4" customWidth="1"/>
    <col min="2815" max="2815" width="12.5703125" style="4" customWidth="1"/>
    <col min="2816" max="2816" width="47.5703125" style="4" customWidth="1"/>
    <col min="2817" max="3064" width="11.42578125" style="4"/>
    <col min="3065" max="3066" width="10" style="4" customWidth="1"/>
    <col min="3067" max="3067" width="50.140625" style="4" customWidth="1"/>
    <col min="3068" max="3068" width="11" style="4" customWidth="1"/>
    <col min="3069" max="3069" width="9.5703125" style="4" customWidth="1"/>
    <col min="3070" max="3070" width="9" style="4" customWidth="1"/>
    <col min="3071" max="3071" width="12.5703125" style="4" customWidth="1"/>
    <col min="3072" max="3072" width="47.5703125" style="4" customWidth="1"/>
    <col min="3073" max="3320" width="11.42578125" style="4"/>
    <col min="3321" max="3322" width="10" style="4" customWidth="1"/>
    <col min="3323" max="3323" width="50.140625" style="4" customWidth="1"/>
    <col min="3324" max="3324" width="11" style="4" customWidth="1"/>
    <col min="3325" max="3325" width="9.5703125" style="4" customWidth="1"/>
    <col min="3326" max="3326" width="9" style="4" customWidth="1"/>
    <col min="3327" max="3327" width="12.5703125" style="4" customWidth="1"/>
    <col min="3328" max="3328" width="47.5703125" style="4" customWidth="1"/>
    <col min="3329" max="3576" width="11.42578125" style="4"/>
    <col min="3577" max="3578" width="10" style="4" customWidth="1"/>
    <col min="3579" max="3579" width="50.140625" style="4" customWidth="1"/>
    <col min="3580" max="3580" width="11" style="4" customWidth="1"/>
    <col min="3581" max="3581" width="9.5703125" style="4" customWidth="1"/>
    <col min="3582" max="3582" width="9" style="4" customWidth="1"/>
    <col min="3583" max="3583" width="12.5703125" style="4" customWidth="1"/>
    <col min="3584" max="3584" width="47.5703125" style="4" customWidth="1"/>
    <col min="3585" max="3832" width="11.42578125" style="4"/>
    <col min="3833" max="3834" width="10" style="4" customWidth="1"/>
    <col min="3835" max="3835" width="50.140625" style="4" customWidth="1"/>
    <col min="3836" max="3836" width="11" style="4" customWidth="1"/>
    <col min="3837" max="3837" width="9.5703125" style="4" customWidth="1"/>
    <col min="3838" max="3838" width="9" style="4" customWidth="1"/>
    <col min="3839" max="3839" width="12.5703125" style="4" customWidth="1"/>
    <col min="3840" max="3840" width="47.5703125" style="4" customWidth="1"/>
    <col min="3841" max="4088" width="11.42578125" style="4"/>
    <col min="4089" max="4090" width="10" style="4" customWidth="1"/>
    <col min="4091" max="4091" width="50.140625" style="4" customWidth="1"/>
    <col min="4092" max="4092" width="11" style="4" customWidth="1"/>
    <col min="4093" max="4093" width="9.5703125" style="4" customWidth="1"/>
    <col min="4094" max="4094" width="9" style="4" customWidth="1"/>
    <col min="4095" max="4095" width="12.5703125" style="4" customWidth="1"/>
    <col min="4096" max="4096" width="47.5703125" style="4" customWidth="1"/>
    <col min="4097" max="4344" width="11.42578125" style="4"/>
    <col min="4345" max="4346" width="10" style="4" customWidth="1"/>
    <col min="4347" max="4347" width="50.140625" style="4" customWidth="1"/>
    <col min="4348" max="4348" width="11" style="4" customWidth="1"/>
    <col min="4349" max="4349" width="9.5703125" style="4" customWidth="1"/>
    <col min="4350" max="4350" width="9" style="4" customWidth="1"/>
    <col min="4351" max="4351" width="12.5703125" style="4" customWidth="1"/>
    <col min="4352" max="4352" width="47.5703125" style="4" customWidth="1"/>
    <col min="4353" max="4600" width="11.42578125" style="4"/>
    <col min="4601" max="4602" width="10" style="4" customWidth="1"/>
    <col min="4603" max="4603" width="50.140625" style="4" customWidth="1"/>
    <col min="4604" max="4604" width="11" style="4" customWidth="1"/>
    <col min="4605" max="4605" width="9.5703125" style="4" customWidth="1"/>
    <col min="4606" max="4606" width="9" style="4" customWidth="1"/>
    <col min="4607" max="4607" width="12.5703125" style="4" customWidth="1"/>
    <col min="4608" max="4608" width="47.5703125" style="4" customWidth="1"/>
    <col min="4609" max="4856" width="11.42578125" style="4"/>
    <col min="4857" max="4858" width="10" style="4" customWidth="1"/>
    <col min="4859" max="4859" width="50.140625" style="4" customWidth="1"/>
    <col min="4860" max="4860" width="11" style="4" customWidth="1"/>
    <col min="4861" max="4861" width="9.5703125" style="4" customWidth="1"/>
    <col min="4862" max="4862" width="9" style="4" customWidth="1"/>
    <col min="4863" max="4863" width="12.5703125" style="4" customWidth="1"/>
    <col min="4864" max="4864" width="47.5703125" style="4" customWidth="1"/>
    <col min="4865" max="5112" width="11.42578125" style="4"/>
    <col min="5113" max="5114" width="10" style="4" customWidth="1"/>
    <col min="5115" max="5115" width="50.140625" style="4" customWidth="1"/>
    <col min="5116" max="5116" width="11" style="4" customWidth="1"/>
    <col min="5117" max="5117" width="9.5703125" style="4" customWidth="1"/>
    <col min="5118" max="5118" width="9" style="4" customWidth="1"/>
    <col min="5119" max="5119" width="12.5703125" style="4" customWidth="1"/>
    <col min="5120" max="5120" width="47.5703125" style="4" customWidth="1"/>
    <col min="5121" max="5368" width="11.42578125" style="4"/>
    <col min="5369" max="5370" width="10" style="4" customWidth="1"/>
    <col min="5371" max="5371" width="50.140625" style="4" customWidth="1"/>
    <col min="5372" max="5372" width="11" style="4" customWidth="1"/>
    <col min="5373" max="5373" width="9.5703125" style="4" customWidth="1"/>
    <col min="5374" max="5374" width="9" style="4" customWidth="1"/>
    <col min="5375" max="5375" width="12.5703125" style="4" customWidth="1"/>
    <col min="5376" max="5376" width="47.5703125" style="4" customWidth="1"/>
    <col min="5377" max="5624" width="11.42578125" style="4"/>
    <col min="5625" max="5626" width="10" style="4" customWidth="1"/>
    <col min="5627" max="5627" width="50.140625" style="4" customWidth="1"/>
    <col min="5628" max="5628" width="11" style="4" customWidth="1"/>
    <col min="5629" max="5629" width="9.5703125" style="4" customWidth="1"/>
    <col min="5630" max="5630" width="9" style="4" customWidth="1"/>
    <col min="5631" max="5631" width="12.5703125" style="4" customWidth="1"/>
    <col min="5632" max="5632" width="47.5703125" style="4" customWidth="1"/>
    <col min="5633" max="5880" width="11.42578125" style="4"/>
    <col min="5881" max="5882" width="10" style="4" customWidth="1"/>
    <col min="5883" max="5883" width="50.140625" style="4" customWidth="1"/>
    <col min="5884" max="5884" width="11" style="4" customWidth="1"/>
    <col min="5885" max="5885" width="9.5703125" style="4" customWidth="1"/>
    <col min="5886" max="5886" width="9" style="4" customWidth="1"/>
    <col min="5887" max="5887" width="12.5703125" style="4" customWidth="1"/>
    <col min="5888" max="5888" width="47.5703125" style="4" customWidth="1"/>
    <col min="5889" max="6136" width="11.42578125" style="4"/>
    <col min="6137" max="6138" width="10" style="4" customWidth="1"/>
    <col min="6139" max="6139" width="50.140625" style="4" customWidth="1"/>
    <col min="6140" max="6140" width="11" style="4" customWidth="1"/>
    <col min="6141" max="6141" width="9.5703125" style="4" customWidth="1"/>
    <col min="6142" max="6142" width="9" style="4" customWidth="1"/>
    <col min="6143" max="6143" width="12.5703125" style="4" customWidth="1"/>
    <col min="6144" max="6144" width="47.5703125" style="4" customWidth="1"/>
    <col min="6145" max="6392" width="11.42578125" style="4"/>
    <col min="6393" max="6394" width="10" style="4" customWidth="1"/>
    <col min="6395" max="6395" width="50.140625" style="4" customWidth="1"/>
    <col min="6396" max="6396" width="11" style="4" customWidth="1"/>
    <col min="6397" max="6397" width="9.5703125" style="4" customWidth="1"/>
    <col min="6398" max="6398" width="9" style="4" customWidth="1"/>
    <col min="6399" max="6399" width="12.5703125" style="4" customWidth="1"/>
    <col min="6400" max="6400" width="47.5703125" style="4" customWidth="1"/>
    <col min="6401" max="6648" width="11.42578125" style="4"/>
    <col min="6649" max="6650" width="10" style="4" customWidth="1"/>
    <col min="6651" max="6651" width="50.140625" style="4" customWidth="1"/>
    <col min="6652" max="6652" width="11" style="4" customWidth="1"/>
    <col min="6653" max="6653" width="9.5703125" style="4" customWidth="1"/>
    <col min="6654" max="6654" width="9" style="4" customWidth="1"/>
    <col min="6655" max="6655" width="12.5703125" style="4" customWidth="1"/>
    <col min="6656" max="6656" width="47.5703125" style="4" customWidth="1"/>
    <col min="6657" max="6904" width="11.42578125" style="4"/>
    <col min="6905" max="6906" width="10" style="4" customWidth="1"/>
    <col min="6907" max="6907" width="50.140625" style="4" customWidth="1"/>
    <col min="6908" max="6908" width="11" style="4" customWidth="1"/>
    <col min="6909" max="6909" width="9.5703125" style="4" customWidth="1"/>
    <col min="6910" max="6910" width="9" style="4" customWidth="1"/>
    <col min="6911" max="6911" width="12.5703125" style="4" customWidth="1"/>
    <col min="6912" max="6912" width="47.5703125" style="4" customWidth="1"/>
    <col min="6913" max="7160" width="11.42578125" style="4"/>
    <col min="7161" max="7162" width="10" style="4" customWidth="1"/>
    <col min="7163" max="7163" width="50.140625" style="4" customWidth="1"/>
    <col min="7164" max="7164" width="11" style="4" customWidth="1"/>
    <col min="7165" max="7165" width="9.5703125" style="4" customWidth="1"/>
    <col min="7166" max="7166" width="9" style="4" customWidth="1"/>
    <col min="7167" max="7167" width="12.5703125" style="4" customWidth="1"/>
    <col min="7168" max="7168" width="47.5703125" style="4" customWidth="1"/>
    <col min="7169" max="7416" width="11.42578125" style="4"/>
    <col min="7417" max="7418" width="10" style="4" customWidth="1"/>
    <col min="7419" max="7419" width="50.140625" style="4" customWidth="1"/>
    <col min="7420" max="7420" width="11" style="4" customWidth="1"/>
    <col min="7421" max="7421" width="9.5703125" style="4" customWidth="1"/>
    <col min="7422" max="7422" width="9" style="4" customWidth="1"/>
    <col min="7423" max="7423" width="12.5703125" style="4" customWidth="1"/>
    <col min="7424" max="7424" width="47.5703125" style="4" customWidth="1"/>
    <col min="7425" max="7672" width="11.42578125" style="4"/>
    <col min="7673" max="7674" width="10" style="4" customWidth="1"/>
    <col min="7675" max="7675" width="50.140625" style="4" customWidth="1"/>
    <col min="7676" max="7676" width="11" style="4" customWidth="1"/>
    <col min="7677" max="7677" width="9.5703125" style="4" customWidth="1"/>
    <col min="7678" max="7678" width="9" style="4" customWidth="1"/>
    <col min="7679" max="7679" width="12.5703125" style="4" customWidth="1"/>
    <col min="7680" max="7680" width="47.5703125" style="4" customWidth="1"/>
    <col min="7681" max="7928" width="11.42578125" style="4"/>
    <col min="7929" max="7930" width="10" style="4" customWidth="1"/>
    <col min="7931" max="7931" width="50.140625" style="4" customWidth="1"/>
    <col min="7932" max="7932" width="11" style="4" customWidth="1"/>
    <col min="7933" max="7933" width="9.5703125" style="4" customWidth="1"/>
    <col min="7934" max="7934" width="9" style="4" customWidth="1"/>
    <col min="7935" max="7935" width="12.5703125" style="4" customWidth="1"/>
    <col min="7936" max="7936" width="47.5703125" style="4" customWidth="1"/>
    <col min="7937" max="8184" width="11.42578125" style="4"/>
    <col min="8185" max="8186" width="10" style="4" customWidth="1"/>
    <col min="8187" max="8187" width="50.140625" style="4" customWidth="1"/>
    <col min="8188" max="8188" width="11" style="4" customWidth="1"/>
    <col min="8189" max="8189" width="9.5703125" style="4" customWidth="1"/>
    <col min="8190" max="8190" width="9" style="4" customWidth="1"/>
    <col min="8191" max="8191" width="12.5703125" style="4" customWidth="1"/>
    <col min="8192" max="8192" width="47.5703125" style="4" customWidth="1"/>
    <col min="8193" max="8440" width="11.42578125" style="4"/>
    <col min="8441" max="8442" width="10" style="4" customWidth="1"/>
    <col min="8443" max="8443" width="50.140625" style="4" customWidth="1"/>
    <col min="8444" max="8444" width="11" style="4" customWidth="1"/>
    <col min="8445" max="8445" width="9.5703125" style="4" customWidth="1"/>
    <col min="8446" max="8446" width="9" style="4" customWidth="1"/>
    <col min="8447" max="8447" width="12.5703125" style="4" customWidth="1"/>
    <col min="8448" max="8448" width="47.5703125" style="4" customWidth="1"/>
    <col min="8449" max="8696" width="11.42578125" style="4"/>
    <col min="8697" max="8698" width="10" style="4" customWidth="1"/>
    <col min="8699" max="8699" width="50.140625" style="4" customWidth="1"/>
    <col min="8700" max="8700" width="11" style="4" customWidth="1"/>
    <col min="8701" max="8701" width="9.5703125" style="4" customWidth="1"/>
    <col min="8702" max="8702" width="9" style="4" customWidth="1"/>
    <col min="8703" max="8703" width="12.5703125" style="4" customWidth="1"/>
    <col min="8704" max="8704" width="47.5703125" style="4" customWidth="1"/>
    <col min="8705" max="8952" width="11.42578125" style="4"/>
    <col min="8953" max="8954" width="10" style="4" customWidth="1"/>
    <col min="8955" max="8955" width="50.140625" style="4" customWidth="1"/>
    <col min="8956" max="8956" width="11" style="4" customWidth="1"/>
    <col min="8957" max="8957" width="9.5703125" style="4" customWidth="1"/>
    <col min="8958" max="8958" width="9" style="4" customWidth="1"/>
    <col min="8959" max="8959" width="12.5703125" style="4" customWidth="1"/>
    <col min="8960" max="8960" width="47.5703125" style="4" customWidth="1"/>
    <col min="8961" max="9208" width="11.42578125" style="4"/>
    <col min="9209" max="9210" width="10" style="4" customWidth="1"/>
    <col min="9211" max="9211" width="50.140625" style="4" customWidth="1"/>
    <col min="9212" max="9212" width="11" style="4" customWidth="1"/>
    <col min="9213" max="9213" width="9.5703125" style="4" customWidth="1"/>
    <col min="9214" max="9214" width="9" style="4" customWidth="1"/>
    <col min="9215" max="9215" width="12.5703125" style="4" customWidth="1"/>
    <col min="9216" max="9216" width="47.5703125" style="4" customWidth="1"/>
    <col min="9217" max="9464" width="11.42578125" style="4"/>
    <col min="9465" max="9466" width="10" style="4" customWidth="1"/>
    <col min="9467" max="9467" width="50.140625" style="4" customWidth="1"/>
    <col min="9468" max="9468" width="11" style="4" customWidth="1"/>
    <col min="9469" max="9469" width="9.5703125" style="4" customWidth="1"/>
    <col min="9470" max="9470" width="9" style="4" customWidth="1"/>
    <col min="9471" max="9471" width="12.5703125" style="4" customWidth="1"/>
    <col min="9472" max="9472" width="47.5703125" style="4" customWidth="1"/>
    <col min="9473" max="9720" width="11.42578125" style="4"/>
    <col min="9721" max="9722" width="10" style="4" customWidth="1"/>
    <col min="9723" max="9723" width="50.140625" style="4" customWidth="1"/>
    <col min="9724" max="9724" width="11" style="4" customWidth="1"/>
    <col min="9725" max="9725" width="9.5703125" style="4" customWidth="1"/>
    <col min="9726" max="9726" width="9" style="4" customWidth="1"/>
    <col min="9727" max="9727" width="12.5703125" style="4" customWidth="1"/>
    <col min="9728" max="9728" width="47.5703125" style="4" customWidth="1"/>
    <col min="9729" max="9976" width="11.42578125" style="4"/>
    <col min="9977" max="9978" width="10" style="4" customWidth="1"/>
    <col min="9979" max="9979" width="50.140625" style="4" customWidth="1"/>
    <col min="9980" max="9980" width="11" style="4" customWidth="1"/>
    <col min="9981" max="9981" width="9.5703125" style="4" customWidth="1"/>
    <col min="9982" max="9982" width="9" style="4" customWidth="1"/>
    <col min="9983" max="9983" width="12.5703125" style="4" customWidth="1"/>
    <col min="9984" max="9984" width="47.5703125" style="4" customWidth="1"/>
    <col min="9985" max="10232" width="11.42578125" style="4"/>
    <col min="10233" max="10234" width="10" style="4" customWidth="1"/>
    <col min="10235" max="10235" width="50.140625" style="4" customWidth="1"/>
    <col min="10236" max="10236" width="11" style="4" customWidth="1"/>
    <col min="10237" max="10237" width="9.5703125" style="4" customWidth="1"/>
    <col min="10238" max="10238" width="9" style="4" customWidth="1"/>
    <col min="10239" max="10239" width="12.5703125" style="4" customWidth="1"/>
    <col min="10240" max="10240" width="47.5703125" style="4" customWidth="1"/>
    <col min="10241" max="10488" width="11.42578125" style="4"/>
    <col min="10489" max="10490" width="10" style="4" customWidth="1"/>
    <col min="10491" max="10491" width="50.140625" style="4" customWidth="1"/>
    <col min="10492" max="10492" width="11" style="4" customWidth="1"/>
    <col min="10493" max="10493" width="9.5703125" style="4" customWidth="1"/>
    <col min="10494" max="10494" width="9" style="4" customWidth="1"/>
    <col min="10495" max="10495" width="12.5703125" style="4" customWidth="1"/>
    <col min="10496" max="10496" width="47.5703125" style="4" customWidth="1"/>
    <col min="10497" max="10744" width="11.42578125" style="4"/>
    <col min="10745" max="10746" width="10" style="4" customWidth="1"/>
    <col min="10747" max="10747" width="50.140625" style="4" customWidth="1"/>
    <col min="10748" max="10748" width="11" style="4" customWidth="1"/>
    <col min="10749" max="10749" width="9.5703125" style="4" customWidth="1"/>
    <col min="10750" max="10750" width="9" style="4" customWidth="1"/>
    <col min="10751" max="10751" width="12.5703125" style="4" customWidth="1"/>
    <col min="10752" max="10752" width="47.5703125" style="4" customWidth="1"/>
    <col min="10753" max="11000" width="11.42578125" style="4"/>
    <col min="11001" max="11002" width="10" style="4" customWidth="1"/>
    <col min="11003" max="11003" width="50.140625" style="4" customWidth="1"/>
    <col min="11004" max="11004" width="11" style="4" customWidth="1"/>
    <col min="11005" max="11005" width="9.5703125" style="4" customWidth="1"/>
    <col min="11006" max="11006" width="9" style="4" customWidth="1"/>
    <col min="11007" max="11007" width="12.5703125" style="4" customWidth="1"/>
    <col min="11008" max="11008" width="47.5703125" style="4" customWidth="1"/>
    <col min="11009" max="11256" width="11.42578125" style="4"/>
    <col min="11257" max="11258" width="10" style="4" customWidth="1"/>
    <col min="11259" max="11259" width="50.140625" style="4" customWidth="1"/>
    <col min="11260" max="11260" width="11" style="4" customWidth="1"/>
    <col min="11261" max="11261" width="9.5703125" style="4" customWidth="1"/>
    <col min="11262" max="11262" width="9" style="4" customWidth="1"/>
    <col min="11263" max="11263" width="12.5703125" style="4" customWidth="1"/>
    <col min="11264" max="11264" width="47.5703125" style="4" customWidth="1"/>
    <col min="11265" max="11512" width="11.42578125" style="4"/>
    <col min="11513" max="11514" width="10" style="4" customWidth="1"/>
    <col min="11515" max="11515" width="50.140625" style="4" customWidth="1"/>
    <col min="11516" max="11516" width="11" style="4" customWidth="1"/>
    <col min="11517" max="11517" width="9.5703125" style="4" customWidth="1"/>
    <col min="11518" max="11518" width="9" style="4" customWidth="1"/>
    <col min="11519" max="11519" width="12.5703125" style="4" customWidth="1"/>
    <col min="11520" max="11520" width="47.5703125" style="4" customWidth="1"/>
    <col min="11521" max="11768" width="11.42578125" style="4"/>
    <col min="11769" max="11770" width="10" style="4" customWidth="1"/>
    <col min="11771" max="11771" width="50.140625" style="4" customWidth="1"/>
    <col min="11772" max="11772" width="11" style="4" customWidth="1"/>
    <col min="11773" max="11773" width="9.5703125" style="4" customWidth="1"/>
    <col min="11774" max="11774" width="9" style="4" customWidth="1"/>
    <col min="11775" max="11775" width="12.5703125" style="4" customWidth="1"/>
    <col min="11776" max="11776" width="47.5703125" style="4" customWidth="1"/>
    <col min="11777" max="12024" width="11.42578125" style="4"/>
    <col min="12025" max="12026" width="10" style="4" customWidth="1"/>
    <col min="12027" max="12027" width="50.140625" style="4" customWidth="1"/>
    <col min="12028" max="12028" width="11" style="4" customWidth="1"/>
    <col min="12029" max="12029" width="9.5703125" style="4" customWidth="1"/>
    <col min="12030" max="12030" width="9" style="4" customWidth="1"/>
    <col min="12031" max="12031" width="12.5703125" style="4" customWidth="1"/>
    <col min="12032" max="12032" width="47.5703125" style="4" customWidth="1"/>
    <col min="12033" max="12280" width="11.42578125" style="4"/>
    <col min="12281" max="12282" width="10" style="4" customWidth="1"/>
    <col min="12283" max="12283" width="50.140625" style="4" customWidth="1"/>
    <col min="12284" max="12284" width="11" style="4" customWidth="1"/>
    <col min="12285" max="12285" width="9.5703125" style="4" customWidth="1"/>
    <col min="12286" max="12286" width="9" style="4" customWidth="1"/>
    <col min="12287" max="12287" width="12.5703125" style="4" customWidth="1"/>
    <col min="12288" max="12288" width="47.5703125" style="4" customWidth="1"/>
    <col min="12289" max="12536" width="11.42578125" style="4"/>
    <col min="12537" max="12538" width="10" style="4" customWidth="1"/>
    <col min="12539" max="12539" width="50.140625" style="4" customWidth="1"/>
    <col min="12540" max="12540" width="11" style="4" customWidth="1"/>
    <col min="12541" max="12541" width="9.5703125" style="4" customWidth="1"/>
    <col min="12542" max="12542" width="9" style="4" customWidth="1"/>
    <col min="12543" max="12543" width="12.5703125" style="4" customWidth="1"/>
    <col min="12544" max="12544" width="47.5703125" style="4" customWidth="1"/>
    <col min="12545" max="12792" width="11.42578125" style="4"/>
    <col min="12793" max="12794" width="10" style="4" customWidth="1"/>
    <col min="12795" max="12795" width="50.140625" style="4" customWidth="1"/>
    <col min="12796" max="12796" width="11" style="4" customWidth="1"/>
    <col min="12797" max="12797" width="9.5703125" style="4" customWidth="1"/>
    <col min="12798" max="12798" width="9" style="4" customWidth="1"/>
    <col min="12799" max="12799" width="12.5703125" style="4" customWidth="1"/>
    <col min="12800" max="12800" width="47.5703125" style="4" customWidth="1"/>
    <col min="12801" max="13048" width="11.42578125" style="4"/>
    <col min="13049" max="13050" width="10" style="4" customWidth="1"/>
    <col min="13051" max="13051" width="50.140625" style="4" customWidth="1"/>
    <col min="13052" max="13052" width="11" style="4" customWidth="1"/>
    <col min="13053" max="13053" width="9.5703125" style="4" customWidth="1"/>
    <col min="13054" max="13054" width="9" style="4" customWidth="1"/>
    <col min="13055" max="13055" width="12.5703125" style="4" customWidth="1"/>
    <col min="13056" max="13056" width="47.5703125" style="4" customWidth="1"/>
    <col min="13057" max="13304" width="11.42578125" style="4"/>
    <col min="13305" max="13306" width="10" style="4" customWidth="1"/>
    <col min="13307" max="13307" width="50.140625" style="4" customWidth="1"/>
    <col min="13308" max="13308" width="11" style="4" customWidth="1"/>
    <col min="13309" max="13309" width="9.5703125" style="4" customWidth="1"/>
    <col min="13310" max="13310" width="9" style="4" customWidth="1"/>
    <col min="13311" max="13311" width="12.5703125" style="4" customWidth="1"/>
    <col min="13312" max="13312" width="47.5703125" style="4" customWidth="1"/>
    <col min="13313" max="13560" width="11.42578125" style="4"/>
    <col min="13561" max="13562" width="10" style="4" customWidth="1"/>
    <col min="13563" max="13563" width="50.140625" style="4" customWidth="1"/>
    <col min="13564" max="13564" width="11" style="4" customWidth="1"/>
    <col min="13565" max="13565" width="9.5703125" style="4" customWidth="1"/>
    <col min="13566" max="13566" width="9" style="4" customWidth="1"/>
    <col min="13567" max="13567" width="12.5703125" style="4" customWidth="1"/>
    <col min="13568" max="13568" width="47.5703125" style="4" customWidth="1"/>
    <col min="13569" max="13816" width="11.42578125" style="4"/>
    <col min="13817" max="13818" width="10" style="4" customWidth="1"/>
    <col min="13819" max="13819" width="50.140625" style="4" customWidth="1"/>
    <col min="13820" max="13820" width="11" style="4" customWidth="1"/>
    <col min="13821" max="13821" width="9.5703125" style="4" customWidth="1"/>
    <col min="13822" max="13822" width="9" style="4" customWidth="1"/>
    <col min="13823" max="13823" width="12.5703125" style="4" customWidth="1"/>
    <col min="13824" max="13824" width="47.5703125" style="4" customWidth="1"/>
    <col min="13825" max="14072" width="11.42578125" style="4"/>
    <col min="14073" max="14074" width="10" style="4" customWidth="1"/>
    <col min="14075" max="14075" width="50.140625" style="4" customWidth="1"/>
    <col min="14076" max="14076" width="11" style="4" customWidth="1"/>
    <col min="14077" max="14077" width="9.5703125" style="4" customWidth="1"/>
    <col min="14078" max="14078" width="9" style="4" customWidth="1"/>
    <col min="14079" max="14079" width="12.5703125" style="4" customWidth="1"/>
    <col min="14080" max="14080" width="47.5703125" style="4" customWidth="1"/>
    <col min="14081" max="14328" width="11.42578125" style="4"/>
    <col min="14329" max="14330" width="10" style="4" customWidth="1"/>
    <col min="14331" max="14331" width="50.140625" style="4" customWidth="1"/>
    <col min="14332" max="14332" width="11" style="4" customWidth="1"/>
    <col min="14333" max="14333" width="9.5703125" style="4" customWidth="1"/>
    <col min="14334" max="14334" width="9" style="4" customWidth="1"/>
    <col min="14335" max="14335" width="12.5703125" style="4" customWidth="1"/>
    <col min="14336" max="14336" width="47.5703125" style="4" customWidth="1"/>
    <col min="14337" max="14584" width="11.42578125" style="4"/>
    <col min="14585" max="14586" width="10" style="4" customWidth="1"/>
    <col min="14587" max="14587" width="50.140625" style="4" customWidth="1"/>
    <col min="14588" max="14588" width="11" style="4" customWidth="1"/>
    <col min="14589" max="14589" width="9.5703125" style="4" customWidth="1"/>
    <col min="14590" max="14590" width="9" style="4" customWidth="1"/>
    <col min="14591" max="14591" width="12.5703125" style="4" customWidth="1"/>
    <col min="14592" max="14592" width="47.5703125" style="4" customWidth="1"/>
    <col min="14593" max="14840" width="11.42578125" style="4"/>
    <col min="14841" max="14842" width="10" style="4" customWidth="1"/>
    <col min="14843" max="14843" width="50.140625" style="4" customWidth="1"/>
    <col min="14844" max="14844" width="11" style="4" customWidth="1"/>
    <col min="14845" max="14845" width="9.5703125" style="4" customWidth="1"/>
    <col min="14846" max="14846" width="9" style="4" customWidth="1"/>
    <col min="14847" max="14847" width="12.5703125" style="4" customWidth="1"/>
    <col min="14848" max="14848" width="47.5703125" style="4" customWidth="1"/>
    <col min="14849" max="15096" width="11.42578125" style="4"/>
    <col min="15097" max="15098" width="10" style="4" customWidth="1"/>
    <col min="15099" max="15099" width="50.140625" style="4" customWidth="1"/>
    <col min="15100" max="15100" width="11" style="4" customWidth="1"/>
    <col min="15101" max="15101" width="9.5703125" style="4" customWidth="1"/>
    <col min="15102" max="15102" width="9" style="4" customWidth="1"/>
    <col min="15103" max="15103" width="12.5703125" style="4" customWidth="1"/>
    <col min="15104" max="15104" width="47.5703125" style="4" customWidth="1"/>
    <col min="15105" max="15352" width="11.42578125" style="4"/>
    <col min="15353" max="15354" width="10" style="4" customWidth="1"/>
    <col min="15355" max="15355" width="50.140625" style="4" customWidth="1"/>
    <col min="15356" max="15356" width="11" style="4" customWidth="1"/>
    <col min="15357" max="15357" width="9.5703125" style="4" customWidth="1"/>
    <col min="15358" max="15358" width="9" style="4" customWidth="1"/>
    <col min="15359" max="15359" width="12.5703125" style="4" customWidth="1"/>
    <col min="15360" max="15360" width="47.5703125" style="4" customWidth="1"/>
    <col min="15361" max="15608" width="11.42578125" style="4"/>
    <col min="15609" max="15610" width="10" style="4" customWidth="1"/>
    <col min="15611" max="15611" width="50.140625" style="4" customWidth="1"/>
    <col min="15612" max="15612" width="11" style="4" customWidth="1"/>
    <col min="15613" max="15613" width="9.5703125" style="4" customWidth="1"/>
    <col min="15614" max="15614" width="9" style="4" customWidth="1"/>
    <col min="15615" max="15615" width="12.5703125" style="4" customWidth="1"/>
    <col min="15616" max="15616" width="47.5703125" style="4" customWidth="1"/>
    <col min="15617" max="15864" width="11.42578125" style="4"/>
    <col min="15865" max="15866" width="10" style="4" customWidth="1"/>
    <col min="15867" max="15867" width="50.140625" style="4" customWidth="1"/>
    <col min="15868" max="15868" width="11" style="4" customWidth="1"/>
    <col min="15869" max="15869" width="9.5703125" style="4" customWidth="1"/>
    <col min="15870" max="15870" width="9" style="4" customWidth="1"/>
    <col min="15871" max="15871" width="12.5703125" style="4" customWidth="1"/>
    <col min="15872" max="15872" width="47.5703125" style="4" customWidth="1"/>
    <col min="15873" max="16120" width="11.42578125" style="4"/>
    <col min="16121" max="16122" width="10" style="4" customWidth="1"/>
    <col min="16123" max="16123" width="50.140625" style="4" customWidth="1"/>
    <col min="16124" max="16124" width="11" style="4" customWidth="1"/>
    <col min="16125" max="16125" width="9.5703125" style="4" customWidth="1"/>
    <col min="16126" max="16126" width="9" style="4" customWidth="1"/>
    <col min="16127" max="16127" width="12.5703125" style="4" customWidth="1"/>
    <col min="16128" max="16128" width="47.5703125" style="4" customWidth="1"/>
    <col min="16129" max="16384" width="11.42578125" style="4"/>
  </cols>
  <sheetData>
    <row r="1" spans="1:6" ht="22.5" x14ac:dyDescent="0.2">
      <c r="A1" s="1" t="s">
        <v>0</v>
      </c>
      <c r="B1" s="2"/>
      <c r="C1" s="2"/>
      <c r="D1" s="2"/>
      <c r="E1" s="2"/>
      <c r="F1" s="3"/>
    </row>
    <row r="2" spans="1:6" ht="18" x14ac:dyDescent="0.2">
      <c r="A2" s="5" t="s">
        <v>1</v>
      </c>
      <c r="B2" s="6" t="s">
        <v>2</v>
      </c>
      <c r="C2" s="6"/>
      <c r="D2" s="6"/>
      <c r="E2" s="6"/>
      <c r="F2" s="7"/>
    </row>
    <row r="3" spans="1:6" x14ac:dyDescent="0.2">
      <c r="A3" s="8" t="s">
        <v>3</v>
      </c>
      <c r="B3" s="9" t="s">
        <v>4</v>
      </c>
      <c r="C3" s="10" t="s">
        <v>5</v>
      </c>
      <c r="D3" s="11" t="s">
        <v>6</v>
      </c>
      <c r="E3" s="11"/>
      <c r="F3" s="12"/>
    </row>
    <row r="4" spans="1:6" x14ac:dyDescent="0.2">
      <c r="A4" s="8" t="s">
        <v>7</v>
      </c>
      <c r="B4" s="9" t="s">
        <v>8</v>
      </c>
      <c r="C4" s="10" t="s">
        <v>9</v>
      </c>
      <c r="D4" s="13" t="s">
        <v>10</v>
      </c>
      <c r="E4" s="13"/>
      <c r="F4" s="14"/>
    </row>
    <row r="5" spans="1:6" ht="13.5" thickBot="1" x14ac:dyDescent="0.25">
      <c r="A5" s="15"/>
      <c r="B5" s="16"/>
      <c r="C5" s="17"/>
      <c r="D5" s="18"/>
      <c r="E5" s="19"/>
      <c r="F5" s="20"/>
    </row>
    <row r="6" spans="1:6" ht="14.25" thickBot="1" x14ac:dyDescent="0.25">
      <c r="A6" s="21"/>
      <c r="B6" s="22" t="s">
        <v>11</v>
      </c>
      <c r="C6" s="23" t="s">
        <v>12</v>
      </c>
      <c r="D6" s="24" t="s">
        <v>13</v>
      </c>
      <c r="E6" s="25" t="s">
        <v>14</v>
      </c>
      <c r="F6" s="26" t="s">
        <v>15</v>
      </c>
    </row>
    <row r="7" spans="1:6" ht="14.25" thickBot="1" x14ac:dyDescent="0.25">
      <c r="A7" s="21" t="s">
        <v>16</v>
      </c>
      <c r="B7" s="27" t="s">
        <v>17</v>
      </c>
      <c r="C7" s="23"/>
      <c r="D7" s="24"/>
      <c r="E7" s="25"/>
      <c r="F7" s="26"/>
    </row>
    <row r="8" spans="1:6" ht="13.5" x14ac:dyDescent="0.2">
      <c r="A8" s="28"/>
      <c r="B8" s="29" t="s">
        <v>18</v>
      </c>
      <c r="C8" s="30"/>
      <c r="D8" s="30"/>
      <c r="E8" s="31"/>
      <c r="F8" s="32"/>
    </row>
    <row r="9" spans="1:6" ht="204" customHeight="1" x14ac:dyDescent="0.2">
      <c r="A9" s="33" t="s">
        <v>19</v>
      </c>
      <c r="B9" s="34" t="s">
        <v>20</v>
      </c>
      <c r="C9" s="35" t="s">
        <v>21</v>
      </c>
      <c r="D9" s="36">
        <v>375</v>
      </c>
      <c r="E9" s="37"/>
      <c r="F9" s="38"/>
    </row>
    <row r="10" spans="1:6" ht="13.5" x14ac:dyDescent="0.2">
      <c r="A10" s="33"/>
      <c r="B10" s="39" t="s">
        <v>22</v>
      </c>
      <c r="C10" s="35" t="s">
        <v>23</v>
      </c>
      <c r="D10" s="36"/>
      <c r="E10" s="37"/>
      <c r="F10" s="38"/>
    </row>
    <row r="11" spans="1:6" ht="94.5" x14ac:dyDescent="0.2">
      <c r="A11" s="40" t="s">
        <v>24</v>
      </c>
      <c r="B11" s="34" t="s">
        <v>25</v>
      </c>
      <c r="C11" s="34" t="s">
        <v>26</v>
      </c>
      <c r="D11" s="34">
        <v>10</v>
      </c>
      <c r="E11" s="34"/>
      <c r="F11" s="38"/>
    </row>
    <row r="12" spans="1:6" ht="13.5" x14ac:dyDescent="0.2">
      <c r="A12" s="33"/>
      <c r="B12" s="39" t="s">
        <v>22</v>
      </c>
      <c r="C12" s="35"/>
      <c r="D12" s="36"/>
      <c r="E12" s="37"/>
      <c r="F12" s="38"/>
    </row>
    <row r="13" spans="1:6" ht="94.5" x14ac:dyDescent="0.2">
      <c r="A13" s="40" t="s">
        <v>27</v>
      </c>
      <c r="B13" s="34" t="s">
        <v>25</v>
      </c>
      <c r="C13" s="35" t="s">
        <v>26</v>
      </c>
      <c r="D13" s="36">
        <v>4</v>
      </c>
      <c r="E13" s="37"/>
      <c r="F13" s="38"/>
    </row>
    <row r="14" spans="1:6" ht="13.5" x14ac:dyDescent="0.2">
      <c r="A14" s="33"/>
      <c r="B14" s="39" t="s">
        <v>22</v>
      </c>
      <c r="C14" s="35"/>
      <c r="D14" s="36"/>
      <c r="E14" s="37"/>
      <c r="F14" s="38"/>
    </row>
    <row r="15" spans="1:6" ht="14.25" thickBot="1" x14ac:dyDescent="0.25">
      <c r="A15" s="41" t="s">
        <v>28</v>
      </c>
      <c r="B15" s="42"/>
      <c r="C15" s="42"/>
      <c r="D15" s="42"/>
      <c r="E15" s="42"/>
      <c r="F15" s="43">
        <f>SUM(F9:F13)</f>
        <v>0</v>
      </c>
    </row>
    <row r="16" spans="1:6" ht="13.5" x14ac:dyDescent="0.2">
      <c r="A16" s="28"/>
      <c r="B16" s="29" t="s">
        <v>29</v>
      </c>
      <c r="C16" s="30"/>
      <c r="D16" s="30"/>
      <c r="E16" s="31"/>
      <c r="F16" s="32"/>
    </row>
    <row r="17" spans="1:6" ht="60" customHeight="1" x14ac:dyDescent="0.2">
      <c r="A17" s="44" t="s">
        <v>30</v>
      </c>
      <c r="B17" s="34" t="s">
        <v>31</v>
      </c>
      <c r="C17" s="45" t="s">
        <v>21</v>
      </c>
      <c r="D17" s="46">
        <v>170.04</v>
      </c>
      <c r="E17" s="47"/>
      <c r="F17" s="48"/>
    </row>
    <row r="18" spans="1:6" ht="13.5" x14ac:dyDescent="0.2">
      <c r="A18" s="44"/>
      <c r="B18" s="39" t="s">
        <v>22</v>
      </c>
      <c r="C18" s="45"/>
      <c r="D18" s="46"/>
      <c r="E18" s="47"/>
      <c r="F18" s="48"/>
    </row>
    <row r="19" spans="1:6" ht="54" x14ac:dyDescent="0.2">
      <c r="A19" s="44" t="s">
        <v>32</v>
      </c>
      <c r="B19" s="34" t="s">
        <v>33</v>
      </c>
      <c r="C19" s="45" t="s">
        <v>21</v>
      </c>
      <c r="D19" s="46">
        <v>58.7</v>
      </c>
      <c r="E19" s="47"/>
      <c r="F19" s="48"/>
    </row>
    <row r="20" spans="1:6" ht="13.5" x14ac:dyDescent="0.2">
      <c r="A20" s="44"/>
      <c r="B20" s="39" t="s">
        <v>22</v>
      </c>
      <c r="C20" s="45"/>
      <c r="D20" s="46"/>
      <c r="E20" s="47"/>
      <c r="F20" s="48"/>
    </row>
    <row r="21" spans="1:6" ht="183" customHeight="1" x14ac:dyDescent="0.2">
      <c r="A21" s="44" t="s">
        <v>34</v>
      </c>
      <c r="B21" s="34" t="s">
        <v>35</v>
      </c>
      <c r="C21" s="45" t="s">
        <v>21</v>
      </c>
      <c r="D21" s="46">
        <v>164.01</v>
      </c>
      <c r="E21" s="47"/>
      <c r="F21" s="48"/>
    </row>
    <row r="22" spans="1:6" ht="13.5" x14ac:dyDescent="0.2">
      <c r="A22" s="44"/>
      <c r="B22" s="49"/>
      <c r="C22" s="45"/>
      <c r="D22" s="46"/>
      <c r="E22" s="47"/>
      <c r="F22" s="48"/>
    </row>
    <row r="23" spans="1:6" ht="148.5" x14ac:dyDescent="0.2">
      <c r="A23" s="44" t="s">
        <v>36</v>
      </c>
      <c r="B23" s="34" t="s">
        <v>37</v>
      </c>
      <c r="C23" s="45" t="s">
        <v>21</v>
      </c>
      <c r="D23" s="46">
        <v>173</v>
      </c>
      <c r="E23" s="47"/>
      <c r="F23" s="48"/>
    </row>
    <row r="24" spans="1:6" ht="13.5" x14ac:dyDescent="0.2">
      <c r="A24" s="44"/>
      <c r="B24" s="49"/>
      <c r="C24" s="45"/>
      <c r="D24" s="46"/>
      <c r="E24" s="47"/>
      <c r="F24" s="48"/>
    </row>
    <row r="25" spans="1:6" ht="121.5" x14ac:dyDescent="0.2">
      <c r="A25" s="44" t="s">
        <v>38</v>
      </c>
      <c r="B25" s="34" t="s">
        <v>39</v>
      </c>
      <c r="C25" s="45" t="s">
        <v>21</v>
      </c>
      <c r="D25" s="47">
        <v>1206.8800000000001</v>
      </c>
      <c r="E25" s="47"/>
      <c r="F25" s="48"/>
    </row>
    <row r="26" spans="1:6" ht="13.5" x14ac:dyDescent="0.2">
      <c r="A26" s="44"/>
      <c r="B26" s="39" t="s">
        <v>22</v>
      </c>
      <c r="C26" s="45"/>
      <c r="D26" s="50"/>
      <c r="E26" s="47"/>
      <c r="F26" s="48"/>
    </row>
    <row r="27" spans="1:6" ht="111" customHeight="1" x14ac:dyDescent="0.2">
      <c r="A27" s="44" t="s">
        <v>40</v>
      </c>
      <c r="B27" s="51" t="s">
        <v>41</v>
      </c>
      <c r="C27" s="45" t="s">
        <v>21</v>
      </c>
      <c r="D27" s="52">
        <v>58.7</v>
      </c>
      <c r="E27" s="47"/>
      <c r="F27" s="48"/>
    </row>
    <row r="28" spans="1:6" ht="13.5" x14ac:dyDescent="0.2">
      <c r="A28" s="44"/>
      <c r="B28" s="39" t="s">
        <v>22</v>
      </c>
      <c r="C28" s="45"/>
      <c r="D28" s="52"/>
      <c r="E28" s="47"/>
      <c r="F28" s="48"/>
    </row>
    <row r="29" spans="1:6" ht="175.5" x14ac:dyDescent="0.2">
      <c r="A29" s="44" t="s">
        <v>42</v>
      </c>
      <c r="B29" s="34" t="s">
        <v>43</v>
      </c>
      <c r="C29" s="45" t="s">
        <v>21</v>
      </c>
      <c r="D29" s="52">
        <v>53.25</v>
      </c>
      <c r="E29" s="47"/>
      <c r="F29" s="48"/>
    </row>
    <row r="30" spans="1:6" ht="13.5" x14ac:dyDescent="0.2">
      <c r="A30" s="44"/>
      <c r="B30" s="39" t="s">
        <v>22</v>
      </c>
      <c r="C30" s="45"/>
      <c r="D30" s="52"/>
      <c r="E30" s="47"/>
      <c r="F30" s="48"/>
    </row>
    <row r="31" spans="1:6" ht="94.5" x14ac:dyDescent="0.2">
      <c r="A31" s="53" t="s">
        <v>44</v>
      </c>
      <c r="B31" s="34" t="s">
        <v>45</v>
      </c>
      <c r="C31" s="54" t="s">
        <v>26</v>
      </c>
      <c r="D31" s="55">
        <v>1</v>
      </c>
      <c r="E31" s="47"/>
      <c r="F31" s="48"/>
    </row>
    <row r="32" spans="1:6" ht="13.5" x14ac:dyDescent="0.2">
      <c r="A32" s="53"/>
      <c r="B32" s="39" t="s">
        <v>22</v>
      </c>
      <c r="C32" s="54"/>
      <c r="D32" s="55"/>
      <c r="E32" s="47"/>
      <c r="F32" s="48"/>
    </row>
    <row r="33" spans="1:6" ht="162" x14ac:dyDescent="0.2">
      <c r="A33" s="53" t="s">
        <v>46</v>
      </c>
      <c r="B33" s="34" t="s">
        <v>47</v>
      </c>
      <c r="C33" s="54" t="s">
        <v>26</v>
      </c>
      <c r="D33" s="55">
        <v>1</v>
      </c>
      <c r="E33" s="47"/>
      <c r="F33" s="48"/>
    </row>
    <row r="34" spans="1:6" ht="13.5" x14ac:dyDescent="0.2">
      <c r="A34" s="53"/>
      <c r="B34" s="39" t="s">
        <v>22</v>
      </c>
      <c r="C34" s="54"/>
      <c r="D34" s="55"/>
      <c r="E34" s="47"/>
      <c r="F34" s="48"/>
    </row>
    <row r="35" spans="1:6" ht="162" x14ac:dyDescent="0.2">
      <c r="A35" s="53" t="s">
        <v>48</v>
      </c>
      <c r="B35" s="34" t="s">
        <v>49</v>
      </c>
      <c r="C35" s="54" t="s">
        <v>26</v>
      </c>
      <c r="D35" s="55">
        <v>1</v>
      </c>
      <c r="E35" s="47"/>
      <c r="F35" s="48"/>
    </row>
    <row r="36" spans="1:6" ht="13.5" x14ac:dyDescent="0.2">
      <c r="A36" s="53"/>
      <c r="B36" s="56"/>
      <c r="C36" s="54"/>
      <c r="D36" s="55"/>
      <c r="E36" s="47"/>
      <c r="F36" s="48"/>
    </row>
    <row r="37" spans="1:6" ht="135" x14ac:dyDescent="0.2">
      <c r="A37" s="53" t="s">
        <v>50</v>
      </c>
      <c r="B37" s="34" t="s">
        <v>51</v>
      </c>
      <c r="C37" s="54" t="s">
        <v>26</v>
      </c>
      <c r="D37" s="55">
        <v>2</v>
      </c>
      <c r="E37" s="47"/>
      <c r="F37" s="48"/>
    </row>
    <row r="38" spans="1:6" ht="13.5" x14ac:dyDescent="0.2">
      <c r="A38" s="53"/>
      <c r="B38" s="39" t="s">
        <v>22</v>
      </c>
      <c r="C38" s="54"/>
      <c r="D38" s="55"/>
      <c r="E38" s="47"/>
      <c r="F38" s="48"/>
    </row>
    <row r="39" spans="1:6" ht="121.5" x14ac:dyDescent="0.2">
      <c r="A39" s="57" t="s">
        <v>52</v>
      </c>
      <c r="B39" s="34" t="s">
        <v>53</v>
      </c>
      <c r="C39" s="58" t="s">
        <v>54</v>
      </c>
      <c r="D39" s="55">
        <v>7.64</v>
      </c>
      <c r="E39" s="47"/>
      <c r="F39" s="59"/>
    </row>
    <row r="40" spans="1:6" ht="13.5" x14ac:dyDescent="0.2">
      <c r="A40" s="53"/>
      <c r="B40" s="39" t="s">
        <v>22</v>
      </c>
      <c r="C40" s="54"/>
      <c r="D40" s="55"/>
      <c r="E40" s="47"/>
      <c r="F40" s="48"/>
    </row>
    <row r="41" spans="1:6" s="60" customFormat="1" ht="121.5" x14ac:dyDescent="0.2">
      <c r="A41" s="53" t="s">
        <v>55</v>
      </c>
      <c r="B41" s="34" t="s">
        <v>56</v>
      </c>
      <c r="C41" s="54" t="s">
        <v>21</v>
      </c>
      <c r="D41" s="55">
        <v>7.84</v>
      </c>
      <c r="E41" s="47"/>
      <c r="F41" s="48"/>
    </row>
    <row r="42" spans="1:6" s="60" customFormat="1" ht="13.5" x14ac:dyDescent="0.2">
      <c r="A42" s="53"/>
      <c r="B42" s="34" t="s">
        <v>22</v>
      </c>
      <c r="C42" s="54"/>
      <c r="D42" s="55"/>
      <c r="E42" s="47"/>
      <c r="F42" s="48"/>
    </row>
    <row r="43" spans="1:6" ht="148.5" x14ac:dyDescent="0.2">
      <c r="A43" s="53" t="s">
        <v>57</v>
      </c>
      <c r="B43" s="34" t="s">
        <v>58</v>
      </c>
      <c r="C43" s="54" t="s">
        <v>21</v>
      </c>
      <c r="D43" s="55">
        <v>3.92</v>
      </c>
      <c r="E43" s="47"/>
      <c r="F43" s="48"/>
    </row>
    <row r="44" spans="1:6" ht="13.5" x14ac:dyDescent="0.2">
      <c r="A44" s="53"/>
      <c r="B44" s="39" t="s">
        <v>22</v>
      </c>
      <c r="C44" s="54"/>
      <c r="D44" s="55"/>
      <c r="E44" s="47"/>
      <c r="F44" s="48"/>
    </row>
    <row r="45" spans="1:6" ht="121.5" x14ac:dyDescent="0.2">
      <c r="A45" s="53" t="s">
        <v>59</v>
      </c>
      <c r="B45" s="34" t="s">
        <v>60</v>
      </c>
      <c r="C45" s="58" t="s">
        <v>21</v>
      </c>
      <c r="D45" s="55">
        <v>70</v>
      </c>
      <c r="E45" s="47"/>
      <c r="F45" s="48"/>
    </row>
    <row r="46" spans="1:6" ht="13.5" x14ac:dyDescent="0.2">
      <c r="A46" s="53"/>
      <c r="B46" s="39" t="s">
        <v>22</v>
      </c>
      <c r="C46" s="54"/>
      <c r="D46" s="55"/>
      <c r="E46" s="47"/>
      <c r="F46" s="48"/>
    </row>
    <row r="47" spans="1:6" ht="14.25" thickBot="1" x14ac:dyDescent="0.25">
      <c r="A47" s="41" t="s">
        <v>61</v>
      </c>
      <c r="B47" s="42"/>
      <c r="C47" s="42"/>
      <c r="D47" s="42"/>
      <c r="E47" s="42"/>
      <c r="F47" s="43">
        <f>SUM(F17:F45)</f>
        <v>0</v>
      </c>
    </row>
    <row r="48" spans="1:6" ht="13.5" x14ac:dyDescent="0.2">
      <c r="A48" s="61"/>
      <c r="B48" s="62" t="s">
        <v>62</v>
      </c>
      <c r="C48" s="63"/>
      <c r="D48" s="63"/>
      <c r="E48" s="64"/>
      <c r="F48" s="65"/>
    </row>
    <row r="49" spans="1:6" ht="121.5" x14ac:dyDescent="0.2">
      <c r="A49" s="66" t="s">
        <v>63</v>
      </c>
      <c r="B49" s="34" t="s">
        <v>64</v>
      </c>
      <c r="C49" s="58" t="s">
        <v>26</v>
      </c>
      <c r="D49" s="55">
        <v>5</v>
      </c>
      <c r="E49" s="47"/>
      <c r="F49" s="67"/>
    </row>
    <row r="50" spans="1:6" ht="13.5" x14ac:dyDescent="0.2">
      <c r="A50" s="68"/>
      <c r="B50" s="39" t="s">
        <v>22</v>
      </c>
      <c r="C50" s="69"/>
      <c r="D50" s="70"/>
      <c r="E50" s="47"/>
      <c r="F50" s="67"/>
    </row>
    <row r="51" spans="1:6" ht="94.5" x14ac:dyDescent="0.2">
      <c r="A51" s="66" t="s">
        <v>65</v>
      </c>
      <c r="B51" s="34" t="s">
        <v>66</v>
      </c>
      <c r="C51" s="58" t="s">
        <v>26</v>
      </c>
      <c r="D51" s="55">
        <v>3</v>
      </c>
      <c r="E51" s="47"/>
      <c r="F51" s="67"/>
    </row>
    <row r="52" spans="1:6" ht="13.5" x14ac:dyDescent="0.2">
      <c r="A52" s="66"/>
      <c r="B52" s="39" t="s">
        <v>22</v>
      </c>
      <c r="C52" s="58"/>
      <c r="D52" s="55"/>
      <c r="E52" s="47"/>
      <c r="F52" s="67"/>
    </row>
    <row r="53" spans="1:6" ht="108" x14ac:dyDescent="0.2">
      <c r="A53" s="66" t="s">
        <v>67</v>
      </c>
      <c r="B53" s="34" t="s">
        <v>68</v>
      </c>
      <c r="C53" s="58" t="s">
        <v>26</v>
      </c>
      <c r="D53" s="55">
        <v>4</v>
      </c>
      <c r="E53" s="47"/>
      <c r="F53" s="67"/>
    </row>
    <row r="54" spans="1:6" ht="13.5" x14ac:dyDescent="0.2">
      <c r="A54" s="66"/>
      <c r="B54" s="39" t="s">
        <v>22</v>
      </c>
      <c r="C54" s="58"/>
      <c r="D54" s="55"/>
      <c r="E54" s="47"/>
      <c r="F54" s="67"/>
    </row>
    <row r="55" spans="1:6" ht="94.5" x14ac:dyDescent="0.2">
      <c r="A55" s="66" t="s">
        <v>69</v>
      </c>
      <c r="B55" s="34" t="s">
        <v>70</v>
      </c>
      <c r="C55" s="58" t="s">
        <v>26</v>
      </c>
      <c r="D55" s="55">
        <v>1</v>
      </c>
      <c r="E55" s="47"/>
      <c r="F55" s="67"/>
    </row>
    <row r="56" spans="1:6" ht="13.5" x14ac:dyDescent="0.2">
      <c r="A56" s="66"/>
      <c r="B56" s="39" t="s">
        <v>22</v>
      </c>
      <c r="C56" s="58"/>
      <c r="D56" s="55"/>
      <c r="E56" s="47"/>
      <c r="F56" s="67"/>
    </row>
    <row r="57" spans="1:6" ht="135" x14ac:dyDescent="0.2">
      <c r="A57" s="66" t="s">
        <v>71</v>
      </c>
      <c r="B57" s="34" t="s">
        <v>72</v>
      </c>
      <c r="C57" s="58" t="s">
        <v>26</v>
      </c>
      <c r="D57" s="55">
        <v>1</v>
      </c>
      <c r="E57" s="47"/>
      <c r="F57" s="67"/>
    </row>
    <row r="58" spans="1:6" ht="13.5" x14ac:dyDescent="0.2">
      <c r="A58" s="66"/>
      <c r="B58" s="39" t="s">
        <v>22</v>
      </c>
      <c r="C58" s="58"/>
      <c r="D58" s="55"/>
      <c r="E58" s="47"/>
      <c r="F58" s="67"/>
    </row>
    <row r="59" spans="1:6" ht="94.5" x14ac:dyDescent="0.2">
      <c r="A59" s="66" t="s">
        <v>73</v>
      </c>
      <c r="B59" s="34" t="s">
        <v>74</v>
      </c>
      <c r="C59" s="58" t="s">
        <v>26</v>
      </c>
      <c r="D59" s="55">
        <v>6</v>
      </c>
      <c r="E59" s="47"/>
      <c r="F59" s="67"/>
    </row>
    <row r="60" spans="1:6" ht="13.5" x14ac:dyDescent="0.2">
      <c r="A60" s="68"/>
      <c r="B60" s="39" t="s">
        <v>22</v>
      </c>
      <c r="C60" s="69"/>
      <c r="D60" s="70"/>
      <c r="E60" s="47"/>
      <c r="F60" s="67"/>
    </row>
    <row r="61" spans="1:6" ht="94.5" x14ac:dyDescent="0.2">
      <c r="A61" s="66" t="s">
        <v>75</v>
      </c>
      <c r="B61" s="34" t="s">
        <v>76</v>
      </c>
      <c r="C61" s="58" t="s">
        <v>26</v>
      </c>
      <c r="D61" s="55">
        <v>1</v>
      </c>
      <c r="E61" s="47"/>
      <c r="F61" s="67"/>
    </row>
    <row r="62" spans="1:6" ht="13.5" x14ac:dyDescent="0.2">
      <c r="A62" s="66"/>
      <c r="B62" s="39" t="s">
        <v>22</v>
      </c>
      <c r="C62" s="58"/>
      <c r="D62" s="55"/>
      <c r="E62" s="47"/>
      <c r="F62" s="67"/>
    </row>
    <row r="63" spans="1:6" ht="94.5" x14ac:dyDescent="0.2">
      <c r="A63" s="66" t="s">
        <v>77</v>
      </c>
      <c r="B63" s="34" t="s">
        <v>78</v>
      </c>
      <c r="C63" s="58" t="s">
        <v>26</v>
      </c>
      <c r="D63" s="55">
        <v>4</v>
      </c>
      <c r="E63" s="47"/>
      <c r="F63" s="67"/>
    </row>
    <row r="64" spans="1:6" ht="13.5" x14ac:dyDescent="0.2">
      <c r="A64" s="66"/>
      <c r="B64" s="39" t="s">
        <v>22</v>
      </c>
      <c r="C64" s="58"/>
      <c r="D64" s="55"/>
      <c r="E64" s="47"/>
      <c r="F64" s="67"/>
    </row>
    <row r="65" spans="1:12" ht="94.5" x14ac:dyDescent="0.2">
      <c r="A65" s="66" t="s">
        <v>79</v>
      </c>
      <c r="B65" s="34" t="s">
        <v>80</v>
      </c>
      <c r="C65" s="58" t="s">
        <v>26</v>
      </c>
      <c r="D65" s="55">
        <v>4</v>
      </c>
      <c r="E65" s="47"/>
      <c r="F65" s="67"/>
    </row>
    <row r="66" spans="1:12" ht="13.5" x14ac:dyDescent="0.2">
      <c r="A66" s="66"/>
      <c r="B66" s="39" t="s">
        <v>22</v>
      </c>
      <c r="C66" s="58"/>
      <c r="D66" s="55"/>
      <c r="E66" s="47"/>
      <c r="F66" s="67"/>
    </row>
    <row r="67" spans="1:12" ht="94.5" x14ac:dyDescent="0.2">
      <c r="A67" s="66" t="s">
        <v>81</v>
      </c>
      <c r="B67" s="34" t="s">
        <v>82</v>
      </c>
      <c r="C67" s="58" t="s">
        <v>26</v>
      </c>
      <c r="D67" s="55">
        <v>2</v>
      </c>
      <c r="E67" s="47"/>
      <c r="F67" s="67"/>
    </row>
    <row r="68" spans="1:12" ht="13.5" x14ac:dyDescent="0.2">
      <c r="A68" s="66"/>
      <c r="B68" s="39" t="s">
        <v>22</v>
      </c>
      <c r="C68" s="58"/>
      <c r="D68" s="55"/>
      <c r="E68" s="47"/>
      <c r="F68" s="67"/>
    </row>
    <row r="69" spans="1:12" ht="94.5" x14ac:dyDescent="0.2">
      <c r="A69" s="66" t="s">
        <v>83</v>
      </c>
      <c r="B69" s="34" t="s">
        <v>84</v>
      </c>
      <c r="C69" s="58" t="s">
        <v>26</v>
      </c>
      <c r="D69" s="55">
        <v>2</v>
      </c>
      <c r="E69" s="47"/>
      <c r="F69" s="67"/>
    </row>
    <row r="70" spans="1:12" ht="13.5" x14ac:dyDescent="0.2">
      <c r="A70" s="66"/>
      <c r="B70" s="39" t="s">
        <v>22</v>
      </c>
      <c r="C70" s="58"/>
      <c r="D70" s="55"/>
      <c r="E70" s="47"/>
      <c r="F70" s="67"/>
    </row>
    <row r="71" spans="1:12" ht="94.5" x14ac:dyDescent="0.2">
      <c r="A71" s="66" t="s">
        <v>85</v>
      </c>
      <c r="B71" s="34" t="s">
        <v>86</v>
      </c>
      <c r="C71" s="58" t="s">
        <v>26</v>
      </c>
      <c r="D71" s="55">
        <v>5</v>
      </c>
      <c r="E71" s="47"/>
      <c r="F71" s="67"/>
      <c r="H71" s="71"/>
      <c r="I71" s="71"/>
      <c r="J71" s="71"/>
      <c r="K71" s="71"/>
      <c r="L71" s="71"/>
    </row>
    <row r="72" spans="1:12" ht="13.5" x14ac:dyDescent="0.2">
      <c r="A72" s="66"/>
      <c r="B72" s="39" t="s">
        <v>22</v>
      </c>
      <c r="C72" s="58"/>
      <c r="D72" s="55"/>
      <c r="E72" s="47"/>
      <c r="F72" s="67"/>
      <c r="H72" s="71"/>
      <c r="I72" s="71"/>
      <c r="J72" s="71"/>
      <c r="K72" s="71"/>
      <c r="L72" s="71"/>
    </row>
    <row r="73" spans="1:12" ht="94.5" x14ac:dyDescent="0.2">
      <c r="A73" s="66" t="s">
        <v>87</v>
      </c>
      <c r="B73" s="34" t="s">
        <v>88</v>
      </c>
      <c r="C73" s="58" t="s">
        <v>26</v>
      </c>
      <c r="D73" s="55">
        <v>10</v>
      </c>
      <c r="E73" s="47"/>
      <c r="F73" s="67"/>
    </row>
    <row r="74" spans="1:12" ht="13.5" x14ac:dyDescent="0.2">
      <c r="A74" s="66"/>
      <c r="B74" s="39" t="s">
        <v>22</v>
      </c>
      <c r="C74" s="58"/>
      <c r="D74" s="55"/>
      <c r="E74" s="47"/>
      <c r="F74" s="67"/>
    </row>
    <row r="75" spans="1:12" ht="94.5" x14ac:dyDescent="0.2">
      <c r="A75" s="66" t="s">
        <v>89</v>
      </c>
      <c r="B75" s="34" t="s">
        <v>90</v>
      </c>
      <c r="C75" s="58" t="s">
        <v>26</v>
      </c>
      <c r="D75" s="55">
        <v>1</v>
      </c>
      <c r="E75" s="47"/>
      <c r="F75" s="67"/>
      <c r="H75" s="72"/>
      <c r="I75" s="72"/>
      <c r="J75" s="72"/>
      <c r="K75" s="72"/>
      <c r="L75" s="72"/>
    </row>
    <row r="76" spans="1:12" ht="13.5" x14ac:dyDescent="0.2">
      <c r="A76" s="66"/>
      <c r="B76" s="39" t="s">
        <v>22</v>
      </c>
      <c r="C76" s="58"/>
      <c r="D76" s="55"/>
      <c r="E76" s="47"/>
      <c r="F76" s="67"/>
      <c r="H76" s="72"/>
      <c r="I76" s="72"/>
      <c r="J76" s="72"/>
      <c r="K76" s="72"/>
      <c r="L76" s="72"/>
    </row>
    <row r="77" spans="1:12" ht="81" customHeight="1" x14ac:dyDescent="0.2">
      <c r="A77" s="66" t="s">
        <v>91</v>
      </c>
      <c r="B77" s="34" t="s">
        <v>92</v>
      </c>
      <c r="C77" s="58" t="s">
        <v>26</v>
      </c>
      <c r="D77" s="55">
        <v>1</v>
      </c>
      <c r="E77" s="47"/>
      <c r="F77" s="67"/>
    </row>
    <row r="78" spans="1:12" ht="13.5" x14ac:dyDescent="0.2">
      <c r="A78" s="66"/>
      <c r="B78" s="39" t="s">
        <v>22</v>
      </c>
      <c r="C78" s="58"/>
      <c r="D78" s="55"/>
      <c r="E78" s="47"/>
      <c r="F78" s="67"/>
    </row>
    <row r="79" spans="1:12" ht="94.5" x14ac:dyDescent="0.2">
      <c r="A79" s="66" t="s">
        <v>93</v>
      </c>
      <c r="B79" s="34" t="s">
        <v>94</v>
      </c>
      <c r="C79" s="58" t="s">
        <v>26</v>
      </c>
      <c r="D79" s="55">
        <v>1</v>
      </c>
      <c r="E79" s="47"/>
      <c r="F79" s="67"/>
    </row>
    <row r="80" spans="1:12" ht="13.5" x14ac:dyDescent="0.2">
      <c r="A80" s="66"/>
      <c r="B80" s="39" t="s">
        <v>22</v>
      </c>
      <c r="C80" s="58"/>
      <c r="D80" s="55"/>
      <c r="E80" s="47"/>
      <c r="F80" s="67"/>
    </row>
    <row r="81" spans="1:6" ht="148.5" x14ac:dyDescent="0.2">
      <c r="A81" s="66" t="s">
        <v>95</v>
      </c>
      <c r="B81" s="34" t="s">
        <v>96</v>
      </c>
      <c r="C81" s="58" t="s">
        <v>26</v>
      </c>
      <c r="D81" s="55">
        <v>1</v>
      </c>
      <c r="E81" s="47"/>
      <c r="F81" s="67"/>
    </row>
    <row r="82" spans="1:6" ht="13.5" x14ac:dyDescent="0.2">
      <c r="A82" s="66"/>
      <c r="B82" s="39" t="s">
        <v>22</v>
      </c>
      <c r="C82" s="58"/>
      <c r="D82" s="55"/>
      <c r="E82" s="47"/>
      <c r="F82" s="67"/>
    </row>
    <row r="83" spans="1:6" ht="216" x14ac:dyDescent="0.2">
      <c r="A83" s="66" t="s">
        <v>97</v>
      </c>
      <c r="B83" s="34" t="s">
        <v>98</v>
      </c>
      <c r="C83" s="58" t="s">
        <v>26</v>
      </c>
      <c r="D83" s="55">
        <v>1</v>
      </c>
      <c r="E83" s="47"/>
      <c r="F83" s="67"/>
    </row>
    <row r="84" spans="1:6" ht="13.5" x14ac:dyDescent="0.2">
      <c r="A84" s="66"/>
      <c r="B84" s="39" t="s">
        <v>22</v>
      </c>
      <c r="C84" s="58"/>
      <c r="D84" s="55"/>
      <c r="E84" s="47"/>
      <c r="F84" s="67"/>
    </row>
    <row r="85" spans="1:6" ht="148.5" x14ac:dyDescent="0.2">
      <c r="A85" s="66" t="s">
        <v>99</v>
      </c>
      <c r="B85" s="34" t="s">
        <v>96</v>
      </c>
      <c r="C85" s="58" t="s">
        <v>26</v>
      </c>
      <c r="D85" s="55">
        <v>2</v>
      </c>
      <c r="E85" s="47"/>
      <c r="F85" s="67"/>
    </row>
    <row r="86" spans="1:6" ht="13.5" x14ac:dyDescent="0.2">
      <c r="A86" s="66"/>
      <c r="B86" s="39" t="s">
        <v>22</v>
      </c>
      <c r="C86" s="58"/>
      <c r="D86" s="55"/>
      <c r="E86" s="47"/>
      <c r="F86" s="67"/>
    </row>
    <row r="87" spans="1:6" ht="216" x14ac:dyDescent="0.2">
      <c r="A87" s="66" t="s">
        <v>100</v>
      </c>
      <c r="B87" s="34" t="s">
        <v>101</v>
      </c>
      <c r="C87" s="58" t="s">
        <v>26</v>
      </c>
      <c r="D87" s="55">
        <v>1</v>
      </c>
      <c r="E87" s="47"/>
      <c r="F87" s="67"/>
    </row>
    <row r="88" spans="1:6" ht="13.5" x14ac:dyDescent="0.2">
      <c r="A88" s="66"/>
      <c r="B88" s="39" t="s">
        <v>22</v>
      </c>
      <c r="C88" s="58"/>
      <c r="D88" s="55"/>
      <c r="E88" s="47"/>
      <c r="F88" s="67"/>
    </row>
    <row r="89" spans="1:6" ht="148.5" x14ac:dyDescent="0.2">
      <c r="A89" s="66" t="s">
        <v>102</v>
      </c>
      <c r="B89" s="34" t="s">
        <v>103</v>
      </c>
      <c r="C89" s="58" t="s">
        <v>26</v>
      </c>
      <c r="D89" s="55">
        <v>1</v>
      </c>
      <c r="E89" s="47"/>
      <c r="F89" s="67"/>
    </row>
    <row r="90" spans="1:6" ht="13.5" x14ac:dyDescent="0.2">
      <c r="A90" s="66"/>
      <c r="B90" s="39" t="s">
        <v>22</v>
      </c>
      <c r="C90" s="58"/>
      <c r="D90" s="55"/>
      <c r="E90" s="47"/>
      <c r="F90" s="67"/>
    </row>
    <row r="91" spans="1:6" ht="148.5" x14ac:dyDescent="0.2">
      <c r="A91" s="66" t="s">
        <v>104</v>
      </c>
      <c r="B91" s="34" t="s">
        <v>105</v>
      </c>
      <c r="C91" s="58" t="s">
        <v>21</v>
      </c>
      <c r="D91" s="55">
        <v>51.45</v>
      </c>
      <c r="E91" s="47"/>
      <c r="F91" s="67"/>
    </row>
    <row r="92" spans="1:6" ht="13.5" x14ac:dyDescent="0.2">
      <c r="A92" s="66"/>
      <c r="B92" s="39" t="s">
        <v>22</v>
      </c>
      <c r="C92" s="58"/>
      <c r="D92" s="55"/>
      <c r="E92" s="47"/>
      <c r="F92" s="67"/>
    </row>
    <row r="93" spans="1:6" ht="14.25" thickBot="1" x14ac:dyDescent="0.25">
      <c r="A93" s="41" t="s">
        <v>106</v>
      </c>
      <c r="B93" s="42"/>
      <c r="C93" s="42"/>
      <c r="D93" s="42"/>
      <c r="E93" s="42"/>
      <c r="F93" s="43">
        <f>SUM(F49:F91)</f>
        <v>0</v>
      </c>
    </row>
    <row r="94" spans="1:6" ht="14.25" thickTop="1" x14ac:dyDescent="0.2">
      <c r="A94" s="73"/>
      <c r="B94" s="74" t="s">
        <v>107</v>
      </c>
      <c r="C94" s="75"/>
      <c r="D94" s="75"/>
      <c r="E94" s="76"/>
      <c r="F94" s="77"/>
    </row>
    <row r="95" spans="1:6" ht="13.5" x14ac:dyDescent="0.2">
      <c r="A95" s="61"/>
      <c r="B95" s="62" t="s">
        <v>108</v>
      </c>
      <c r="C95" s="63"/>
      <c r="D95" s="63"/>
      <c r="E95" s="64"/>
      <c r="F95" s="65"/>
    </row>
    <row r="96" spans="1:6" ht="175.5" x14ac:dyDescent="0.2">
      <c r="A96" s="78" t="s">
        <v>109</v>
      </c>
      <c r="B96" s="34" t="s">
        <v>110</v>
      </c>
      <c r="C96" s="54" t="s">
        <v>111</v>
      </c>
      <c r="D96" s="55">
        <v>60</v>
      </c>
      <c r="E96" s="79"/>
      <c r="F96" s="67"/>
    </row>
    <row r="97" spans="1:8" ht="13.5" x14ac:dyDescent="0.2">
      <c r="A97" s="78"/>
      <c r="B97" s="39" t="s">
        <v>22</v>
      </c>
      <c r="C97" s="54"/>
      <c r="D97" s="55"/>
      <c r="E97" s="79"/>
      <c r="F97" s="67"/>
    </row>
    <row r="98" spans="1:8" ht="94.5" x14ac:dyDescent="0.2">
      <c r="A98" s="78" t="s">
        <v>112</v>
      </c>
      <c r="B98" s="34" t="s">
        <v>113</v>
      </c>
      <c r="C98" s="54" t="s">
        <v>111</v>
      </c>
      <c r="D98" s="55">
        <v>39</v>
      </c>
      <c r="E98" s="79"/>
      <c r="F98" s="67"/>
    </row>
    <row r="99" spans="1:8" ht="13.5" x14ac:dyDescent="0.2">
      <c r="A99" s="78"/>
      <c r="B99" s="39" t="s">
        <v>22</v>
      </c>
      <c r="C99" s="54"/>
      <c r="D99" s="55"/>
      <c r="E99" s="79"/>
      <c r="F99" s="67"/>
    </row>
    <row r="100" spans="1:8" ht="94.5" x14ac:dyDescent="0.2">
      <c r="A100" s="78" t="s">
        <v>114</v>
      </c>
      <c r="B100" s="34" t="s">
        <v>115</v>
      </c>
      <c r="C100" s="54" t="s">
        <v>111</v>
      </c>
      <c r="D100" s="55">
        <v>3</v>
      </c>
      <c r="E100" s="79"/>
      <c r="F100" s="67"/>
    </row>
    <row r="101" spans="1:8" ht="13.5" x14ac:dyDescent="0.2">
      <c r="A101" s="78"/>
      <c r="B101" s="39" t="s">
        <v>22</v>
      </c>
      <c r="C101" s="54"/>
      <c r="D101" s="55"/>
      <c r="E101" s="79"/>
      <c r="F101" s="67"/>
    </row>
    <row r="102" spans="1:8" ht="162" x14ac:dyDescent="0.2">
      <c r="A102" s="78" t="s">
        <v>116</v>
      </c>
      <c r="B102" s="34" t="s">
        <v>117</v>
      </c>
      <c r="C102" s="54" t="s">
        <v>118</v>
      </c>
      <c r="D102" s="55">
        <v>1</v>
      </c>
      <c r="E102" s="79"/>
      <c r="F102" s="67"/>
    </row>
    <row r="103" spans="1:8" ht="13.5" x14ac:dyDescent="0.2">
      <c r="A103" s="78"/>
      <c r="B103" s="39" t="s">
        <v>22</v>
      </c>
      <c r="C103" s="54"/>
      <c r="D103" s="55"/>
      <c r="E103" s="79"/>
      <c r="F103" s="67"/>
    </row>
    <row r="104" spans="1:8" ht="175.5" x14ac:dyDescent="0.2">
      <c r="A104" s="78" t="s">
        <v>119</v>
      </c>
      <c r="B104" s="34" t="s">
        <v>120</v>
      </c>
      <c r="C104" s="54" t="s">
        <v>118</v>
      </c>
      <c r="D104" s="55">
        <v>1</v>
      </c>
      <c r="E104" s="79"/>
      <c r="F104" s="67"/>
    </row>
    <row r="105" spans="1:8" ht="13.5" x14ac:dyDescent="0.2">
      <c r="A105" s="78"/>
      <c r="B105" s="39" t="s">
        <v>22</v>
      </c>
      <c r="C105" s="54"/>
      <c r="D105" s="55"/>
      <c r="E105" s="79"/>
      <c r="F105" s="67"/>
    </row>
    <row r="106" spans="1:8" ht="67.5" x14ac:dyDescent="0.2">
      <c r="A106" s="78" t="s">
        <v>121</v>
      </c>
      <c r="B106" s="34" t="s">
        <v>122</v>
      </c>
      <c r="C106" s="54" t="s">
        <v>118</v>
      </c>
      <c r="D106" s="55">
        <v>1</v>
      </c>
      <c r="E106" s="79"/>
      <c r="F106" s="67"/>
    </row>
    <row r="107" spans="1:8" ht="13.5" x14ac:dyDescent="0.2">
      <c r="A107" s="78"/>
      <c r="B107" s="39" t="s">
        <v>22</v>
      </c>
      <c r="C107" s="54"/>
      <c r="D107" s="55"/>
      <c r="E107" s="79"/>
      <c r="F107" s="67"/>
    </row>
    <row r="108" spans="1:8" ht="175.5" x14ac:dyDescent="0.2">
      <c r="A108" s="78" t="s">
        <v>123</v>
      </c>
      <c r="B108" s="34" t="s">
        <v>120</v>
      </c>
      <c r="C108" s="54" t="s">
        <v>118</v>
      </c>
      <c r="D108" s="55">
        <v>1</v>
      </c>
      <c r="E108" s="79"/>
      <c r="F108" s="67"/>
    </row>
    <row r="109" spans="1:8" ht="13.5" x14ac:dyDescent="0.2">
      <c r="A109" s="78"/>
      <c r="B109" s="39" t="s">
        <v>22</v>
      </c>
      <c r="C109" s="54"/>
      <c r="D109" s="55"/>
      <c r="E109" s="79"/>
      <c r="F109" s="67"/>
    </row>
    <row r="110" spans="1:8" ht="54" x14ac:dyDescent="0.2">
      <c r="A110" s="78" t="s">
        <v>124</v>
      </c>
      <c r="B110" s="34" t="s">
        <v>125</v>
      </c>
      <c r="C110" s="54" t="s">
        <v>26</v>
      </c>
      <c r="D110" s="55">
        <v>28</v>
      </c>
      <c r="E110" s="79"/>
      <c r="F110" s="67"/>
      <c r="H110"/>
    </row>
    <row r="111" spans="1:8" ht="13.5" x14ac:dyDescent="0.2">
      <c r="A111" s="78"/>
      <c r="B111" s="39" t="s">
        <v>22</v>
      </c>
      <c r="C111" s="54"/>
      <c r="D111" s="55"/>
      <c r="E111" s="79"/>
      <c r="F111" s="67"/>
    </row>
    <row r="112" spans="1:8" ht="94.5" x14ac:dyDescent="0.2">
      <c r="A112" s="78" t="s">
        <v>126</v>
      </c>
      <c r="B112" s="34" t="s">
        <v>127</v>
      </c>
      <c r="C112" s="54" t="s">
        <v>26</v>
      </c>
      <c r="D112" s="55">
        <v>8</v>
      </c>
      <c r="E112" s="79"/>
      <c r="F112" s="67"/>
    </row>
    <row r="113" spans="1:6" ht="13.5" x14ac:dyDescent="0.2">
      <c r="A113" s="78"/>
      <c r="B113" s="39" t="s">
        <v>22</v>
      </c>
      <c r="C113" s="54"/>
      <c r="D113" s="55"/>
      <c r="E113" s="79"/>
      <c r="F113" s="67"/>
    </row>
    <row r="114" spans="1:6" ht="94.5" x14ac:dyDescent="0.2">
      <c r="A114" s="78" t="s">
        <v>128</v>
      </c>
      <c r="B114" s="34" t="s">
        <v>129</v>
      </c>
      <c r="C114" s="54" t="s">
        <v>26</v>
      </c>
      <c r="D114" s="55">
        <v>18</v>
      </c>
      <c r="E114" s="79"/>
      <c r="F114" s="67"/>
    </row>
    <row r="115" spans="1:6" ht="13.5" x14ac:dyDescent="0.2">
      <c r="A115" s="80"/>
      <c r="B115" s="39" t="s">
        <v>22</v>
      </c>
      <c r="C115" s="81"/>
      <c r="D115" s="55"/>
      <c r="E115" s="79"/>
      <c r="F115" s="67"/>
    </row>
    <row r="116" spans="1:6" ht="81" x14ac:dyDescent="0.2">
      <c r="A116" s="78" t="s">
        <v>130</v>
      </c>
      <c r="B116" s="34" t="s">
        <v>131</v>
      </c>
      <c r="C116" s="54" t="s">
        <v>26</v>
      </c>
      <c r="D116" s="55">
        <v>5</v>
      </c>
      <c r="E116" s="79"/>
      <c r="F116" s="67"/>
    </row>
    <row r="117" spans="1:6" ht="13.5" x14ac:dyDescent="0.2">
      <c r="A117" s="78"/>
      <c r="B117" s="39" t="s">
        <v>22</v>
      </c>
      <c r="C117" s="54"/>
      <c r="D117" s="55"/>
      <c r="E117" s="79"/>
      <c r="F117" s="67"/>
    </row>
    <row r="118" spans="1:6" ht="81" x14ac:dyDescent="0.2">
      <c r="A118" s="78" t="s">
        <v>132</v>
      </c>
      <c r="B118" s="34" t="s">
        <v>133</v>
      </c>
      <c r="C118" s="54" t="s">
        <v>26</v>
      </c>
      <c r="D118" s="55">
        <v>1</v>
      </c>
      <c r="E118" s="79"/>
      <c r="F118" s="67"/>
    </row>
    <row r="119" spans="1:6" ht="13.5" x14ac:dyDescent="0.2">
      <c r="A119" s="78"/>
      <c r="B119" s="39" t="s">
        <v>22</v>
      </c>
      <c r="C119" s="54"/>
      <c r="D119" s="55"/>
      <c r="E119" s="79"/>
      <c r="F119" s="67"/>
    </row>
    <row r="120" spans="1:6" ht="67.5" x14ac:dyDescent="0.2">
      <c r="A120" s="78" t="s">
        <v>134</v>
      </c>
      <c r="B120" s="34" t="s">
        <v>135</v>
      </c>
      <c r="C120" s="54" t="s">
        <v>26</v>
      </c>
      <c r="D120" s="55">
        <v>1</v>
      </c>
      <c r="E120" s="79"/>
      <c r="F120" s="67"/>
    </row>
    <row r="121" spans="1:6" ht="13.5" x14ac:dyDescent="0.2">
      <c r="A121" s="78"/>
      <c r="B121" s="39" t="s">
        <v>22</v>
      </c>
      <c r="C121" s="54"/>
      <c r="D121" s="55"/>
      <c r="E121" s="79"/>
      <c r="F121" s="67"/>
    </row>
    <row r="122" spans="1:6" ht="67.5" x14ac:dyDescent="0.2">
      <c r="A122" s="78" t="s">
        <v>136</v>
      </c>
      <c r="B122" s="34" t="s">
        <v>137</v>
      </c>
      <c r="C122" s="54" t="s">
        <v>26</v>
      </c>
      <c r="D122" s="55">
        <v>1</v>
      </c>
      <c r="E122" s="79"/>
      <c r="F122" s="67"/>
    </row>
    <row r="123" spans="1:6" ht="13.5" x14ac:dyDescent="0.2">
      <c r="A123" s="78"/>
      <c r="B123" s="39" t="s">
        <v>22</v>
      </c>
      <c r="C123" s="54"/>
      <c r="D123" s="55"/>
      <c r="E123" s="79"/>
      <c r="F123" s="67"/>
    </row>
    <row r="124" spans="1:6" ht="40.5" x14ac:dyDescent="0.2">
      <c r="A124" s="78" t="s">
        <v>138</v>
      </c>
      <c r="B124" s="34" t="s">
        <v>139</v>
      </c>
      <c r="C124" s="54" t="s">
        <v>26</v>
      </c>
      <c r="D124" s="55">
        <v>20</v>
      </c>
      <c r="E124" s="79"/>
      <c r="F124" s="67"/>
    </row>
    <row r="125" spans="1:6" ht="13.5" x14ac:dyDescent="0.2">
      <c r="A125" s="78"/>
      <c r="B125" s="39" t="s">
        <v>22</v>
      </c>
      <c r="C125" s="54"/>
      <c r="D125" s="55"/>
      <c r="E125" s="79"/>
      <c r="F125" s="67"/>
    </row>
    <row r="126" spans="1:6" ht="40.5" x14ac:dyDescent="0.2">
      <c r="A126" s="78" t="s">
        <v>140</v>
      </c>
      <c r="B126" s="34" t="s">
        <v>141</v>
      </c>
      <c r="C126" s="54" t="s">
        <v>26</v>
      </c>
      <c r="D126" s="55">
        <v>4</v>
      </c>
      <c r="E126" s="79"/>
      <c r="F126" s="67"/>
    </row>
    <row r="127" spans="1:6" ht="13.5" x14ac:dyDescent="0.2">
      <c r="A127" s="78"/>
      <c r="B127" s="39" t="s">
        <v>22</v>
      </c>
      <c r="C127" s="54"/>
      <c r="D127" s="55"/>
      <c r="E127" s="79"/>
      <c r="F127" s="67"/>
    </row>
    <row r="128" spans="1:6" ht="94.5" x14ac:dyDescent="0.2">
      <c r="A128" s="82" t="s">
        <v>142</v>
      </c>
      <c r="B128" s="34" t="s">
        <v>143</v>
      </c>
      <c r="C128" s="54" t="s">
        <v>111</v>
      </c>
      <c r="D128" s="55">
        <v>1</v>
      </c>
      <c r="E128" s="79"/>
      <c r="F128" s="67"/>
    </row>
    <row r="129" spans="1:7" ht="13.5" x14ac:dyDescent="0.2">
      <c r="A129" s="78"/>
      <c r="B129" s="39" t="s">
        <v>22</v>
      </c>
      <c r="C129" s="54"/>
      <c r="D129" s="55"/>
      <c r="E129" s="79"/>
      <c r="F129" s="67"/>
    </row>
    <row r="130" spans="1:7" ht="108" x14ac:dyDescent="0.2">
      <c r="A130" s="78" t="s">
        <v>144</v>
      </c>
      <c r="B130" s="34" t="s">
        <v>145</v>
      </c>
      <c r="C130" s="54" t="s">
        <v>26</v>
      </c>
      <c r="D130" s="55">
        <v>1</v>
      </c>
      <c r="E130" s="79"/>
      <c r="F130" s="67"/>
    </row>
    <row r="131" spans="1:7" ht="13.5" x14ac:dyDescent="0.2">
      <c r="A131" s="78"/>
      <c r="B131" s="39" t="s">
        <v>22</v>
      </c>
      <c r="C131" s="54"/>
      <c r="D131" s="55"/>
      <c r="E131" s="79"/>
      <c r="F131" s="67"/>
    </row>
    <row r="132" spans="1:7" ht="81" x14ac:dyDescent="0.2">
      <c r="A132" s="78" t="s">
        <v>146</v>
      </c>
      <c r="B132" s="34" t="s">
        <v>147</v>
      </c>
      <c r="C132" s="54" t="s">
        <v>26</v>
      </c>
      <c r="D132" s="55">
        <v>30</v>
      </c>
      <c r="E132" s="79"/>
      <c r="F132" s="67"/>
    </row>
    <row r="133" spans="1:7" ht="13.5" x14ac:dyDescent="0.2">
      <c r="A133" s="83" t="s">
        <v>148</v>
      </c>
      <c r="B133" s="84"/>
      <c r="C133" s="84"/>
      <c r="D133" s="84"/>
      <c r="E133" s="84"/>
      <c r="F133" s="85">
        <f>SUM(F96:F132)</f>
        <v>0</v>
      </c>
    </row>
    <row r="134" spans="1:7" ht="13.5" x14ac:dyDescent="0.2">
      <c r="A134" s="78"/>
      <c r="B134" s="86" t="s">
        <v>149</v>
      </c>
      <c r="C134" s="54"/>
      <c r="D134" s="55"/>
      <c r="E134" s="79"/>
      <c r="F134" s="67"/>
    </row>
    <row r="135" spans="1:7" ht="108" x14ac:dyDescent="0.2">
      <c r="A135" s="78" t="s">
        <v>150</v>
      </c>
      <c r="B135" s="34" t="s">
        <v>151</v>
      </c>
      <c r="C135" s="54" t="s">
        <v>111</v>
      </c>
      <c r="D135" s="55">
        <v>6</v>
      </c>
      <c r="E135" s="79"/>
      <c r="F135" s="67"/>
    </row>
    <row r="136" spans="1:7" ht="13.5" x14ac:dyDescent="0.2">
      <c r="A136" s="78"/>
      <c r="B136" s="86"/>
      <c r="C136" s="54"/>
      <c r="D136" s="55"/>
      <c r="E136" s="79"/>
      <c r="F136" s="67"/>
    </row>
    <row r="137" spans="1:7" ht="148.5" x14ac:dyDescent="0.2">
      <c r="A137" s="78" t="s">
        <v>152</v>
      </c>
      <c r="B137" s="34" t="s">
        <v>153</v>
      </c>
      <c r="C137" s="54" t="s">
        <v>26</v>
      </c>
      <c r="D137" s="55">
        <v>4</v>
      </c>
      <c r="E137" s="79"/>
      <c r="F137" s="67"/>
      <c r="G137" s="87"/>
    </row>
    <row r="138" spans="1:7" ht="13.5" x14ac:dyDescent="0.2">
      <c r="A138" s="88"/>
      <c r="B138" s="39" t="s">
        <v>22</v>
      </c>
      <c r="C138" s="54"/>
      <c r="D138" s="55"/>
      <c r="E138" s="79"/>
      <c r="F138" s="67"/>
    </row>
    <row r="139" spans="1:7" ht="162" x14ac:dyDescent="0.2">
      <c r="A139" s="78" t="s">
        <v>154</v>
      </c>
      <c r="B139" s="34" t="s">
        <v>155</v>
      </c>
      <c r="C139" s="54" t="s">
        <v>26</v>
      </c>
      <c r="D139" s="55">
        <v>2</v>
      </c>
      <c r="E139" s="79"/>
      <c r="F139" s="67"/>
    </row>
    <row r="140" spans="1:7" ht="13.5" x14ac:dyDescent="0.2">
      <c r="A140" s="88"/>
      <c r="B140" s="39" t="s">
        <v>22</v>
      </c>
      <c r="C140" s="54"/>
      <c r="D140" s="55"/>
      <c r="E140" s="79"/>
      <c r="F140" s="67"/>
    </row>
    <row r="141" spans="1:7" ht="67.5" x14ac:dyDescent="0.2">
      <c r="A141" s="78" t="s">
        <v>156</v>
      </c>
      <c r="B141" s="34" t="s">
        <v>157</v>
      </c>
      <c r="C141" s="54" t="s">
        <v>26</v>
      </c>
      <c r="D141" s="55">
        <v>1</v>
      </c>
      <c r="E141" s="79"/>
      <c r="F141" s="67"/>
    </row>
    <row r="142" spans="1:7" ht="13.5" x14ac:dyDescent="0.2">
      <c r="A142" s="88"/>
      <c r="B142" s="39" t="s">
        <v>22</v>
      </c>
      <c r="C142" s="54"/>
      <c r="D142" s="55"/>
      <c r="E142" s="79"/>
      <c r="F142" s="67"/>
    </row>
    <row r="143" spans="1:7" ht="67.5" x14ac:dyDescent="0.2">
      <c r="A143" s="78" t="s">
        <v>158</v>
      </c>
      <c r="B143" s="34" t="s">
        <v>159</v>
      </c>
      <c r="C143" s="54" t="s">
        <v>26</v>
      </c>
      <c r="D143" s="55">
        <v>1</v>
      </c>
      <c r="E143" s="79"/>
      <c r="F143" s="67"/>
    </row>
    <row r="144" spans="1:7" ht="13.5" x14ac:dyDescent="0.2">
      <c r="A144" s="88"/>
      <c r="B144" s="39" t="s">
        <v>22</v>
      </c>
      <c r="C144" s="54"/>
      <c r="D144" s="55"/>
      <c r="E144" s="79"/>
      <c r="F144" s="67"/>
    </row>
    <row r="145" spans="1:6" ht="67.5" x14ac:dyDescent="0.2">
      <c r="A145" s="78" t="s">
        <v>160</v>
      </c>
      <c r="B145" s="34" t="s">
        <v>161</v>
      </c>
      <c r="C145" s="54" t="s">
        <v>26</v>
      </c>
      <c r="D145" s="55">
        <v>2</v>
      </c>
      <c r="E145" s="79"/>
      <c r="F145" s="67"/>
    </row>
    <row r="146" spans="1:6" ht="13.5" x14ac:dyDescent="0.2">
      <c r="A146" s="88"/>
      <c r="B146" s="39" t="s">
        <v>22</v>
      </c>
      <c r="C146" s="54"/>
      <c r="D146" s="55"/>
      <c r="E146" s="79"/>
      <c r="F146" s="67"/>
    </row>
    <row r="147" spans="1:6" ht="81" x14ac:dyDescent="0.2">
      <c r="A147" s="78" t="s">
        <v>162</v>
      </c>
      <c r="B147" s="34" t="s">
        <v>163</v>
      </c>
      <c r="C147" s="54" t="s">
        <v>26</v>
      </c>
      <c r="D147" s="55">
        <v>2</v>
      </c>
      <c r="E147" s="79"/>
      <c r="F147" s="67"/>
    </row>
    <row r="148" spans="1:6" ht="13.5" x14ac:dyDescent="0.2">
      <c r="A148" s="88"/>
      <c r="B148" s="39" t="s">
        <v>22</v>
      </c>
      <c r="C148" s="54"/>
      <c r="D148" s="55"/>
      <c r="E148" s="79"/>
      <c r="F148" s="67"/>
    </row>
    <row r="149" spans="1:6" ht="54" x14ac:dyDescent="0.2">
      <c r="A149" s="78" t="s">
        <v>164</v>
      </c>
      <c r="B149" s="34" t="s">
        <v>165</v>
      </c>
      <c r="C149" s="54" t="s">
        <v>26</v>
      </c>
      <c r="D149" s="55">
        <v>1</v>
      </c>
      <c r="E149" s="79"/>
      <c r="F149" s="67"/>
    </row>
    <row r="150" spans="1:6" ht="13.5" x14ac:dyDescent="0.2">
      <c r="A150" s="88"/>
      <c r="B150" s="39" t="s">
        <v>22</v>
      </c>
      <c r="C150" s="54"/>
      <c r="D150" s="55"/>
      <c r="E150" s="79"/>
      <c r="F150" s="67"/>
    </row>
    <row r="151" spans="1:6" ht="121.5" x14ac:dyDescent="0.2">
      <c r="A151" s="78" t="s">
        <v>166</v>
      </c>
      <c r="B151" s="34" t="s">
        <v>167</v>
      </c>
      <c r="C151" s="54" t="s">
        <v>168</v>
      </c>
      <c r="D151" s="55">
        <v>1</v>
      </c>
      <c r="E151" s="79"/>
      <c r="F151" s="67"/>
    </row>
    <row r="152" spans="1:6" ht="13.5" x14ac:dyDescent="0.2">
      <c r="A152" s="78"/>
      <c r="B152" s="39" t="s">
        <v>22</v>
      </c>
      <c r="C152" s="54"/>
      <c r="D152" s="55"/>
      <c r="E152" s="79"/>
      <c r="F152" s="67"/>
    </row>
    <row r="153" spans="1:6" ht="13.5" x14ac:dyDescent="0.2">
      <c r="A153" s="83" t="s">
        <v>169</v>
      </c>
      <c r="B153" s="84"/>
      <c r="C153" s="84"/>
      <c r="D153" s="84"/>
      <c r="E153" s="84"/>
      <c r="F153" s="85">
        <f>SUM(F135:F152)</f>
        <v>0</v>
      </c>
    </row>
    <row r="154" spans="1:6" s="91" customFormat="1" ht="13.5" x14ac:dyDescent="0.2">
      <c r="A154" s="89"/>
      <c r="B154" s="86" t="s">
        <v>170</v>
      </c>
      <c r="C154" s="54"/>
      <c r="D154" s="90"/>
      <c r="E154" s="79"/>
      <c r="F154" s="67"/>
    </row>
    <row r="155" spans="1:6" s="91" customFormat="1" ht="189" x14ac:dyDescent="0.2">
      <c r="A155" s="78" t="s">
        <v>171</v>
      </c>
      <c r="B155" s="34" t="s">
        <v>172</v>
      </c>
      <c r="C155" s="54" t="s">
        <v>168</v>
      </c>
      <c r="D155" s="90">
        <v>1</v>
      </c>
      <c r="E155" s="79"/>
      <c r="F155" s="67"/>
    </row>
    <row r="156" spans="1:6" s="91" customFormat="1" ht="13.5" x14ac:dyDescent="0.2">
      <c r="A156" s="89"/>
      <c r="B156" s="39" t="s">
        <v>22</v>
      </c>
      <c r="C156" s="54"/>
      <c r="D156" s="90"/>
      <c r="E156" s="79"/>
      <c r="F156" s="67"/>
    </row>
    <row r="157" spans="1:6" ht="40.5" x14ac:dyDescent="0.2">
      <c r="A157" s="78" t="s">
        <v>171</v>
      </c>
      <c r="B157" s="34" t="s">
        <v>173</v>
      </c>
      <c r="C157" s="54" t="s">
        <v>111</v>
      </c>
      <c r="D157" s="55">
        <v>2</v>
      </c>
      <c r="E157" s="79"/>
      <c r="F157" s="67"/>
    </row>
    <row r="158" spans="1:6" ht="13.5" x14ac:dyDescent="0.2">
      <c r="A158" s="78"/>
      <c r="B158" s="39" t="s">
        <v>22</v>
      </c>
      <c r="C158" s="54"/>
      <c r="D158" s="55"/>
      <c r="E158" s="79"/>
      <c r="F158" s="67"/>
    </row>
    <row r="159" spans="1:6" ht="81" x14ac:dyDescent="0.2">
      <c r="A159" s="78" t="s">
        <v>174</v>
      </c>
      <c r="B159" s="34" t="s">
        <v>175</v>
      </c>
      <c r="C159" s="54" t="s">
        <v>111</v>
      </c>
      <c r="D159" s="55">
        <v>2</v>
      </c>
      <c r="E159" s="79"/>
      <c r="F159" s="67"/>
    </row>
    <row r="160" spans="1:6" ht="13.5" x14ac:dyDescent="0.2">
      <c r="A160" s="78"/>
      <c r="B160" s="39" t="s">
        <v>22</v>
      </c>
      <c r="C160" s="54"/>
      <c r="D160" s="55"/>
      <c r="E160" s="79"/>
      <c r="F160" s="67"/>
    </row>
    <row r="161" spans="1:6" ht="94.5" x14ac:dyDescent="0.2">
      <c r="A161" s="78" t="s">
        <v>176</v>
      </c>
      <c r="B161" s="34" t="s">
        <v>177</v>
      </c>
      <c r="C161" s="54" t="s">
        <v>26</v>
      </c>
      <c r="D161" s="55">
        <v>2</v>
      </c>
      <c r="E161" s="79"/>
      <c r="F161" s="67"/>
    </row>
    <row r="162" spans="1:6" ht="13.5" x14ac:dyDescent="0.2">
      <c r="A162" s="78"/>
      <c r="B162" s="39" t="s">
        <v>22</v>
      </c>
      <c r="C162" s="54"/>
      <c r="D162" s="55"/>
      <c r="E162" s="79"/>
      <c r="F162" s="67"/>
    </row>
    <row r="163" spans="1:6" ht="202.5" x14ac:dyDescent="0.2">
      <c r="A163" s="78" t="s">
        <v>178</v>
      </c>
      <c r="B163" s="34" t="s">
        <v>179</v>
      </c>
      <c r="C163" s="54" t="s">
        <v>26</v>
      </c>
      <c r="D163" s="55">
        <v>4</v>
      </c>
      <c r="E163" s="79"/>
      <c r="F163" s="67"/>
    </row>
    <row r="164" spans="1:6" ht="13.5" x14ac:dyDescent="0.2">
      <c r="A164" s="78"/>
      <c r="B164" s="39" t="s">
        <v>22</v>
      </c>
      <c r="C164" s="54"/>
      <c r="D164" s="55"/>
      <c r="E164" s="79"/>
      <c r="F164" s="67"/>
    </row>
    <row r="165" spans="1:6" ht="148.5" x14ac:dyDescent="0.2">
      <c r="A165" s="78" t="s">
        <v>180</v>
      </c>
      <c r="B165" s="34" t="s">
        <v>181</v>
      </c>
      <c r="C165" s="54" t="s">
        <v>26</v>
      </c>
      <c r="D165" s="55">
        <v>4</v>
      </c>
      <c r="E165" s="79"/>
      <c r="F165" s="67"/>
    </row>
    <row r="166" spans="1:6" ht="13.5" x14ac:dyDescent="0.2">
      <c r="A166" s="78"/>
      <c r="B166" s="39" t="s">
        <v>22</v>
      </c>
      <c r="C166" s="54"/>
      <c r="D166" s="55"/>
      <c r="E166" s="79"/>
      <c r="F166" s="67"/>
    </row>
    <row r="167" spans="1:6" ht="108" x14ac:dyDescent="0.2">
      <c r="A167" s="78" t="s">
        <v>182</v>
      </c>
      <c r="B167" s="34" t="s">
        <v>183</v>
      </c>
      <c r="C167" s="54" t="s">
        <v>26</v>
      </c>
      <c r="D167" s="55">
        <v>2</v>
      </c>
      <c r="E167" s="79"/>
      <c r="F167" s="67"/>
    </row>
    <row r="168" spans="1:6" ht="13.5" x14ac:dyDescent="0.2">
      <c r="A168" s="78"/>
      <c r="B168" s="39" t="s">
        <v>22</v>
      </c>
      <c r="C168" s="54"/>
      <c r="D168" s="55"/>
      <c r="E168" s="79"/>
      <c r="F168" s="67"/>
    </row>
    <row r="169" spans="1:6" ht="121.5" x14ac:dyDescent="0.2">
      <c r="A169" s="78" t="s">
        <v>184</v>
      </c>
      <c r="B169" s="34" t="s">
        <v>185</v>
      </c>
      <c r="C169" s="54" t="s">
        <v>26</v>
      </c>
      <c r="D169" s="55">
        <v>4</v>
      </c>
      <c r="E169" s="79"/>
      <c r="F169" s="67"/>
    </row>
    <row r="170" spans="1:6" ht="13.5" x14ac:dyDescent="0.2">
      <c r="A170" s="78"/>
      <c r="B170" s="39" t="s">
        <v>22</v>
      </c>
      <c r="C170" s="54"/>
      <c r="D170" s="55"/>
      <c r="E170" s="79"/>
      <c r="F170" s="67"/>
    </row>
    <row r="171" spans="1:6" ht="108" x14ac:dyDescent="0.2">
      <c r="A171" s="78" t="s">
        <v>186</v>
      </c>
      <c r="B171" s="34" t="s">
        <v>187</v>
      </c>
      <c r="C171" s="54" t="s">
        <v>188</v>
      </c>
      <c r="D171" s="55">
        <v>1</v>
      </c>
      <c r="E171" s="79"/>
      <c r="F171" s="67"/>
    </row>
    <row r="172" spans="1:6" ht="13.5" x14ac:dyDescent="0.2">
      <c r="A172" s="78"/>
      <c r="B172" s="39" t="s">
        <v>22</v>
      </c>
      <c r="C172" s="54"/>
      <c r="D172" s="55"/>
      <c r="E172" s="79"/>
      <c r="F172" s="67"/>
    </row>
    <row r="173" spans="1:6" ht="13.5" x14ac:dyDescent="0.2">
      <c r="A173" s="83" t="s">
        <v>189</v>
      </c>
      <c r="B173" s="84"/>
      <c r="C173" s="84"/>
      <c r="D173" s="84"/>
      <c r="E173" s="84"/>
      <c r="F173" s="85">
        <f>SUM(F155:F172)</f>
        <v>0</v>
      </c>
    </row>
    <row r="174" spans="1:6" ht="13.5" x14ac:dyDescent="0.2">
      <c r="A174" s="83" t="s">
        <v>190</v>
      </c>
      <c r="B174" s="84"/>
      <c r="C174" s="84"/>
      <c r="D174" s="84"/>
      <c r="E174" s="84"/>
      <c r="F174" s="85">
        <f>F133+F153+F173</f>
        <v>0</v>
      </c>
    </row>
    <row r="175" spans="1:6" ht="14.25" thickBot="1" x14ac:dyDescent="0.25">
      <c r="A175" s="92" t="s">
        <v>191</v>
      </c>
      <c r="B175" s="93"/>
      <c r="C175" s="93"/>
      <c r="D175" s="93"/>
      <c r="E175" s="93"/>
      <c r="F175" s="94">
        <f>F15+F47+F93+F174</f>
        <v>0</v>
      </c>
    </row>
    <row r="176" spans="1:6" ht="14.25" thickTop="1" x14ac:dyDescent="0.2">
      <c r="A176" s="73" t="s">
        <v>192</v>
      </c>
      <c r="B176" s="74" t="s">
        <v>193</v>
      </c>
      <c r="C176" s="75"/>
      <c r="D176" s="75"/>
      <c r="E176" s="76"/>
      <c r="F176" s="77"/>
    </row>
    <row r="177" spans="1:6" ht="108" x14ac:dyDescent="0.2">
      <c r="A177" s="78" t="s">
        <v>194</v>
      </c>
      <c r="B177" s="34" t="s">
        <v>195</v>
      </c>
      <c r="C177" s="54" t="s">
        <v>54</v>
      </c>
      <c r="D177" s="55">
        <v>285</v>
      </c>
      <c r="E177" s="95"/>
      <c r="F177" s="96"/>
    </row>
    <row r="178" spans="1:6" ht="13.5" x14ac:dyDescent="0.2">
      <c r="A178" s="78"/>
      <c r="B178" s="39" t="s">
        <v>22</v>
      </c>
      <c r="C178" s="54"/>
      <c r="D178" s="55"/>
      <c r="E178" s="95"/>
      <c r="F178" s="96"/>
    </row>
    <row r="179" spans="1:6" ht="108" x14ac:dyDescent="0.2">
      <c r="A179" s="78" t="s">
        <v>196</v>
      </c>
      <c r="B179" s="34" t="s">
        <v>197</v>
      </c>
      <c r="C179" s="54" t="s">
        <v>198</v>
      </c>
      <c r="D179" s="55">
        <v>30</v>
      </c>
      <c r="E179" s="95"/>
      <c r="F179" s="96"/>
    </row>
    <row r="180" spans="1:6" ht="13.5" x14ac:dyDescent="0.2">
      <c r="A180" s="78"/>
      <c r="B180" s="39" t="s">
        <v>22</v>
      </c>
      <c r="C180" s="54"/>
      <c r="D180" s="55"/>
      <c r="E180" s="95"/>
      <c r="F180" s="96"/>
    </row>
    <row r="181" spans="1:6" ht="108" x14ac:dyDescent="0.2">
      <c r="A181" s="78" t="s">
        <v>199</v>
      </c>
      <c r="B181" s="34" t="s">
        <v>200</v>
      </c>
      <c r="C181" s="54" t="s">
        <v>54</v>
      </c>
      <c r="D181" s="55">
        <v>220</v>
      </c>
      <c r="E181" s="95"/>
      <c r="F181" s="96"/>
    </row>
    <row r="182" spans="1:6" ht="13.5" x14ac:dyDescent="0.2">
      <c r="A182" s="78"/>
      <c r="B182" s="39" t="s">
        <v>22</v>
      </c>
      <c r="C182" s="54"/>
      <c r="D182" s="55"/>
      <c r="E182" s="95"/>
      <c r="F182" s="97"/>
    </row>
    <row r="183" spans="1:6" ht="108" x14ac:dyDescent="0.2">
      <c r="A183" s="78" t="s">
        <v>201</v>
      </c>
      <c r="B183" s="34" t="s">
        <v>202</v>
      </c>
      <c r="C183" s="54" t="s">
        <v>54</v>
      </c>
      <c r="D183" s="55">
        <v>30</v>
      </c>
      <c r="E183" s="95"/>
      <c r="F183" s="96"/>
    </row>
    <row r="184" spans="1:6" ht="13.5" x14ac:dyDescent="0.2">
      <c r="A184" s="78"/>
      <c r="B184" s="39" t="s">
        <v>22</v>
      </c>
      <c r="C184" s="54"/>
      <c r="D184" s="55"/>
      <c r="E184" s="95"/>
      <c r="F184" s="97"/>
    </row>
    <row r="185" spans="1:6" ht="108" x14ac:dyDescent="0.2">
      <c r="A185" s="78" t="s">
        <v>203</v>
      </c>
      <c r="B185" s="34" t="s">
        <v>204</v>
      </c>
      <c r="C185" s="54" t="s">
        <v>54</v>
      </c>
      <c r="D185" s="55">
        <v>30</v>
      </c>
      <c r="E185" s="98"/>
      <c r="F185" s="96"/>
    </row>
    <row r="186" spans="1:6" ht="13.5" x14ac:dyDescent="0.2">
      <c r="A186" s="78"/>
      <c r="B186" s="39" t="s">
        <v>22</v>
      </c>
      <c r="C186" s="54"/>
      <c r="D186" s="55"/>
      <c r="E186" s="95"/>
      <c r="F186" s="97"/>
    </row>
    <row r="187" spans="1:6" ht="94.5" x14ac:dyDescent="0.2">
      <c r="A187" s="78" t="s">
        <v>205</v>
      </c>
      <c r="B187" s="34" t="s">
        <v>206</v>
      </c>
      <c r="C187" s="54" t="s">
        <v>54</v>
      </c>
      <c r="D187" s="55">
        <v>12</v>
      </c>
      <c r="E187" s="95"/>
      <c r="F187" s="96"/>
    </row>
    <row r="188" spans="1:6" ht="13.5" x14ac:dyDescent="0.2">
      <c r="A188" s="78"/>
      <c r="B188" s="34" t="s">
        <v>22</v>
      </c>
      <c r="C188" s="54"/>
      <c r="D188" s="55"/>
      <c r="E188" s="95"/>
      <c r="F188" s="97"/>
    </row>
    <row r="189" spans="1:6" ht="148.5" x14ac:dyDescent="0.2">
      <c r="A189" s="78" t="s">
        <v>207</v>
      </c>
      <c r="B189" s="34" t="s">
        <v>208</v>
      </c>
      <c r="C189" s="54" t="s">
        <v>54</v>
      </c>
      <c r="D189" s="55">
        <v>255</v>
      </c>
      <c r="E189" s="95"/>
      <c r="F189" s="96"/>
    </row>
    <row r="190" spans="1:6" ht="13.5" x14ac:dyDescent="0.2">
      <c r="A190" s="78"/>
      <c r="B190" s="39" t="s">
        <v>22</v>
      </c>
      <c r="C190" s="54"/>
      <c r="D190" s="55"/>
      <c r="E190" s="95"/>
      <c r="F190" s="97"/>
    </row>
    <row r="191" spans="1:6" ht="54" x14ac:dyDescent="0.2">
      <c r="A191" s="78" t="s">
        <v>209</v>
      </c>
      <c r="B191" s="34" t="s">
        <v>210</v>
      </c>
      <c r="C191" s="54" t="s">
        <v>54</v>
      </c>
      <c r="D191" s="55">
        <v>255</v>
      </c>
      <c r="E191" s="95"/>
      <c r="F191" s="96"/>
    </row>
    <row r="192" spans="1:6" ht="13.5" x14ac:dyDescent="0.2">
      <c r="A192" s="78"/>
      <c r="B192" s="39" t="s">
        <v>22</v>
      </c>
      <c r="C192" s="54"/>
      <c r="D192" s="55"/>
      <c r="E192" s="95"/>
      <c r="F192" s="97"/>
    </row>
    <row r="193" spans="1:6" ht="108" x14ac:dyDescent="0.2">
      <c r="A193" s="78" t="s">
        <v>211</v>
      </c>
      <c r="B193" s="34" t="s">
        <v>212</v>
      </c>
      <c r="C193" s="54" t="s">
        <v>54</v>
      </c>
      <c r="D193" s="55">
        <v>50</v>
      </c>
      <c r="E193" s="95"/>
      <c r="F193" s="96"/>
    </row>
    <row r="194" spans="1:6" ht="13.5" x14ac:dyDescent="0.2">
      <c r="A194" s="78"/>
      <c r="B194" s="39" t="s">
        <v>22</v>
      </c>
      <c r="C194" s="54"/>
      <c r="D194" s="55"/>
      <c r="E194" s="95"/>
      <c r="F194" s="97"/>
    </row>
    <row r="195" spans="1:6" ht="148.5" x14ac:dyDescent="0.2">
      <c r="A195" s="78" t="s">
        <v>213</v>
      </c>
      <c r="B195" s="34" t="s">
        <v>214</v>
      </c>
      <c r="C195" s="58" t="s">
        <v>26</v>
      </c>
      <c r="D195" s="55">
        <v>1</v>
      </c>
      <c r="E195" s="95"/>
      <c r="F195" s="96"/>
    </row>
    <row r="196" spans="1:6" ht="13.5" x14ac:dyDescent="0.2">
      <c r="A196" s="99"/>
      <c r="B196" s="39" t="s">
        <v>22</v>
      </c>
      <c r="C196" s="100"/>
      <c r="D196" s="55"/>
      <c r="E196" s="95"/>
      <c r="F196" s="97"/>
    </row>
    <row r="197" spans="1:6" ht="108" x14ac:dyDescent="0.2">
      <c r="A197" s="78" t="s">
        <v>215</v>
      </c>
      <c r="B197" s="34" t="s">
        <v>216</v>
      </c>
      <c r="C197" s="54" t="s">
        <v>54</v>
      </c>
      <c r="D197" s="55">
        <v>30</v>
      </c>
      <c r="E197" s="95"/>
      <c r="F197" s="96"/>
    </row>
    <row r="198" spans="1:6" ht="13.5" x14ac:dyDescent="0.2">
      <c r="A198" s="78"/>
      <c r="B198" s="39" t="s">
        <v>22</v>
      </c>
      <c r="C198" s="54"/>
      <c r="D198" s="55"/>
      <c r="E198" s="95"/>
      <c r="F198" s="97"/>
    </row>
    <row r="199" spans="1:6" ht="175.5" x14ac:dyDescent="0.2">
      <c r="A199" s="78" t="s">
        <v>217</v>
      </c>
      <c r="B199" s="34" t="s">
        <v>218</v>
      </c>
      <c r="C199" s="54" t="s">
        <v>26</v>
      </c>
      <c r="D199" s="55">
        <v>1</v>
      </c>
      <c r="E199" s="95"/>
      <c r="F199" s="96"/>
    </row>
    <row r="200" spans="1:6" ht="13.5" x14ac:dyDescent="0.2">
      <c r="A200" s="78"/>
      <c r="B200" s="39" t="s">
        <v>22</v>
      </c>
      <c r="C200" s="54"/>
      <c r="D200" s="55"/>
      <c r="E200" s="95"/>
      <c r="F200" s="97"/>
    </row>
    <row r="201" spans="1:6" ht="121.5" x14ac:dyDescent="0.2">
      <c r="A201" s="78" t="s">
        <v>219</v>
      </c>
      <c r="B201" s="34" t="s">
        <v>220</v>
      </c>
      <c r="C201" s="54" t="s">
        <v>26</v>
      </c>
      <c r="D201" s="55">
        <v>1</v>
      </c>
      <c r="E201" s="95"/>
      <c r="F201" s="96"/>
    </row>
    <row r="202" spans="1:6" ht="13.5" x14ac:dyDescent="0.2">
      <c r="A202" s="78"/>
      <c r="B202" s="39" t="s">
        <v>22</v>
      </c>
      <c r="C202" s="54"/>
      <c r="D202" s="55"/>
      <c r="E202" s="95"/>
      <c r="F202" s="97"/>
    </row>
    <row r="203" spans="1:6" s="60" customFormat="1" ht="81" x14ac:dyDescent="0.2">
      <c r="A203" s="78" t="s">
        <v>221</v>
      </c>
      <c r="B203" s="34" t="s">
        <v>222</v>
      </c>
      <c r="C203" s="45" t="s">
        <v>21</v>
      </c>
      <c r="D203" s="52">
        <v>37.79</v>
      </c>
      <c r="E203" s="95"/>
      <c r="F203" s="96"/>
    </row>
    <row r="204" spans="1:6" ht="13.5" x14ac:dyDescent="0.2">
      <c r="A204" s="101"/>
      <c r="B204" s="102" t="s">
        <v>22</v>
      </c>
      <c r="C204" s="103"/>
      <c r="D204" s="55"/>
      <c r="E204" s="95"/>
      <c r="F204" s="97"/>
    </row>
    <row r="205" spans="1:6" ht="54" x14ac:dyDescent="0.2">
      <c r="A205" s="104" t="s">
        <v>223</v>
      </c>
      <c r="B205" s="34" t="s">
        <v>224</v>
      </c>
      <c r="C205" s="54" t="s">
        <v>21</v>
      </c>
      <c r="D205" s="55">
        <v>41.87</v>
      </c>
      <c r="E205" s="95"/>
      <c r="F205" s="96"/>
    </row>
    <row r="206" spans="1:6" ht="13.5" x14ac:dyDescent="0.2">
      <c r="A206" s="99"/>
      <c r="B206" s="39" t="s">
        <v>22</v>
      </c>
      <c r="C206" s="100"/>
      <c r="D206" s="55"/>
      <c r="E206" s="95"/>
      <c r="F206" s="97"/>
    </row>
    <row r="207" spans="1:6" ht="54" x14ac:dyDescent="0.2">
      <c r="A207" s="78" t="s">
        <v>225</v>
      </c>
      <c r="B207" s="34" t="s">
        <v>226</v>
      </c>
      <c r="C207" s="58" t="s">
        <v>54</v>
      </c>
      <c r="D207" s="55">
        <v>71.5</v>
      </c>
      <c r="E207" s="95"/>
      <c r="F207" s="96"/>
    </row>
    <row r="208" spans="1:6" ht="13.5" x14ac:dyDescent="0.2">
      <c r="A208" s="101"/>
      <c r="B208" s="102" t="s">
        <v>22</v>
      </c>
      <c r="C208" s="103"/>
      <c r="D208" s="55"/>
      <c r="E208" s="95"/>
      <c r="F208" s="97"/>
    </row>
    <row r="209" spans="1:6" ht="135" x14ac:dyDescent="0.2">
      <c r="A209" s="104" t="s">
        <v>227</v>
      </c>
      <c r="B209" s="34" t="s">
        <v>228</v>
      </c>
      <c r="C209" s="54" t="s">
        <v>21</v>
      </c>
      <c r="D209" s="55">
        <v>213.23</v>
      </c>
      <c r="E209" s="98"/>
      <c r="F209" s="96"/>
    </row>
    <row r="210" spans="1:6" ht="13.5" x14ac:dyDescent="0.2">
      <c r="A210" s="99"/>
      <c r="B210" s="39" t="s">
        <v>22</v>
      </c>
      <c r="C210" s="100"/>
      <c r="D210" s="55"/>
      <c r="E210" s="95"/>
      <c r="F210" s="97"/>
    </row>
    <row r="211" spans="1:6" ht="81" x14ac:dyDescent="0.2">
      <c r="A211" s="104" t="s">
        <v>229</v>
      </c>
      <c r="B211" s="34" t="s">
        <v>230</v>
      </c>
      <c r="C211" s="54" t="s">
        <v>21</v>
      </c>
      <c r="D211" s="55">
        <v>46.86</v>
      </c>
      <c r="E211" s="95"/>
      <c r="F211" s="96"/>
    </row>
    <row r="212" spans="1:6" ht="13.5" x14ac:dyDescent="0.2">
      <c r="A212" s="99"/>
      <c r="B212" s="39" t="s">
        <v>22</v>
      </c>
      <c r="C212" s="100"/>
      <c r="D212" s="55"/>
      <c r="E212" s="95"/>
      <c r="F212" s="97"/>
    </row>
    <row r="213" spans="1:6" ht="54" x14ac:dyDescent="0.2">
      <c r="A213" s="105" t="s">
        <v>231</v>
      </c>
      <c r="B213" s="34" t="s">
        <v>232</v>
      </c>
      <c r="C213" s="45" t="s">
        <v>21</v>
      </c>
      <c r="D213" s="46">
        <v>106.23</v>
      </c>
      <c r="E213" s="95"/>
      <c r="F213" s="96"/>
    </row>
    <row r="214" spans="1:6" ht="13.5" x14ac:dyDescent="0.2">
      <c r="A214" s="99"/>
      <c r="B214" s="39" t="s">
        <v>22</v>
      </c>
      <c r="C214" s="100"/>
      <c r="D214" s="55"/>
      <c r="E214" s="95"/>
      <c r="F214" s="97"/>
    </row>
    <row r="215" spans="1:6" ht="54" x14ac:dyDescent="0.2">
      <c r="A215" s="104" t="s">
        <v>233</v>
      </c>
      <c r="B215" s="34" t="s">
        <v>234</v>
      </c>
      <c r="C215" s="54" t="s">
        <v>198</v>
      </c>
      <c r="D215" s="55">
        <v>29.16</v>
      </c>
      <c r="E215" s="98"/>
      <c r="F215" s="96"/>
    </row>
    <row r="216" spans="1:6" ht="13.5" x14ac:dyDescent="0.2">
      <c r="A216" s="99"/>
      <c r="B216" s="39" t="s">
        <v>22</v>
      </c>
      <c r="C216" s="100"/>
      <c r="D216" s="55"/>
      <c r="E216" s="95"/>
      <c r="F216" s="97"/>
    </row>
    <row r="217" spans="1:6" ht="135" x14ac:dyDescent="0.2">
      <c r="A217" s="104" t="s">
        <v>235</v>
      </c>
      <c r="B217" s="34" t="s">
        <v>236</v>
      </c>
      <c r="C217" s="54" t="s">
        <v>54</v>
      </c>
      <c r="D217" s="55">
        <v>70</v>
      </c>
      <c r="E217" s="98"/>
      <c r="F217" s="96"/>
    </row>
    <row r="218" spans="1:6" ht="13.5" x14ac:dyDescent="0.2">
      <c r="A218" s="99"/>
      <c r="B218" s="39" t="s">
        <v>22</v>
      </c>
      <c r="C218" s="100"/>
      <c r="D218" s="55"/>
      <c r="E218" s="95"/>
      <c r="F218" s="97"/>
    </row>
    <row r="219" spans="1:6" ht="108" x14ac:dyDescent="0.2">
      <c r="A219" s="104" t="s">
        <v>237</v>
      </c>
      <c r="B219" s="34" t="s">
        <v>238</v>
      </c>
      <c r="C219" s="54" t="s">
        <v>21</v>
      </c>
      <c r="D219" s="55">
        <v>65</v>
      </c>
      <c r="E219" s="98"/>
      <c r="F219" s="96"/>
    </row>
    <row r="220" spans="1:6" ht="13.5" x14ac:dyDescent="0.2">
      <c r="A220" s="99"/>
      <c r="B220" s="39" t="s">
        <v>22</v>
      </c>
      <c r="C220" s="100"/>
      <c r="D220" s="55"/>
      <c r="E220" s="95"/>
      <c r="F220" s="97"/>
    </row>
    <row r="221" spans="1:6" ht="67.5" x14ac:dyDescent="0.2">
      <c r="A221" s="104" t="s">
        <v>239</v>
      </c>
      <c r="B221" s="34" t="s">
        <v>240</v>
      </c>
      <c r="C221" s="54" t="s">
        <v>26</v>
      </c>
      <c r="D221" s="55">
        <v>1</v>
      </c>
      <c r="E221" s="98"/>
      <c r="F221" s="96"/>
    </row>
    <row r="222" spans="1:6" ht="13.5" x14ac:dyDescent="0.2">
      <c r="A222" s="104"/>
      <c r="B222" s="39" t="s">
        <v>22</v>
      </c>
      <c r="C222" s="54"/>
      <c r="D222" s="55"/>
      <c r="E222" s="98"/>
      <c r="F222" s="96"/>
    </row>
    <row r="223" spans="1:6" ht="14.25" customHeight="1" x14ac:dyDescent="0.2">
      <c r="A223" s="106" t="s">
        <v>241</v>
      </c>
      <c r="B223" s="107"/>
      <c r="C223" s="107"/>
      <c r="D223" s="107"/>
      <c r="E223" s="107"/>
      <c r="F223" s="108">
        <f>SUM(F177:F221)</f>
        <v>0</v>
      </c>
    </row>
    <row r="224" spans="1:6" ht="14.25" thickBot="1" x14ac:dyDescent="0.25">
      <c r="A224" s="92" t="s">
        <v>242</v>
      </c>
      <c r="B224" s="93"/>
      <c r="C224" s="93"/>
      <c r="D224" s="93"/>
      <c r="E224" s="93"/>
      <c r="F224" s="94">
        <f>F223</f>
        <v>0</v>
      </c>
    </row>
    <row r="225" spans="1:8" ht="14.25" thickTop="1" x14ac:dyDescent="0.2">
      <c r="A225" s="109"/>
      <c r="B225" s="39"/>
      <c r="C225" s="100"/>
      <c r="D225" s="55"/>
      <c r="E225" s="95"/>
      <c r="F225" s="110"/>
    </row>
    <row r="226" spans="1:8" ht="13.5" x14ac:dyDescent="0.2">
      <c r="A226" s="111"/>
      <c r="B226" s="34"/>
      <c r="C226" s="54"/>
      <c r="D226" s="55"/>
      <c r="E226" s="112" t="s">
        <v>243</v>
      </c>
      <c r="F226" s="113">
        <f>F175+F224</f>
        <v>0</v>
      </c>
    </row>
    <row r="227" spans="1:8" x14ac:dyDescent="0.2">
      <c r="E227" s="117" t="s">
        <v>244</v>
      </c>
      <c r="F227" s="113">
        <f>ROUND(F226*0.16,2)</f>
        <v>0</v>
      </c>
    </row>
    <row r="228" spans="1:8" ht="13.5" x14ac:dyDescent="0.2">
      <c r="B228" s="118"/>
      <c r="C228" s="116" t="str">
        <f>UPPER(B228)</f>
        <v/>
      </c>
      <c r="E228" s="63" t="s">
        <v>245</v>
      </c>
      <c r="F228" s="119">
        <f>SUM(F226:F227)</f>
        <v>0</v>
      </c>
      <c r="H228" s="120"/>
    </row>
  </sheetData>
  <mergeCells count="14">
    <mergeCell ref="A223:E223"/>
    <mergeCell ref="A224:E224"/>
    <mergeCell ref="A93:E93"/>
    <mergeCell ref="A133:E133"/>
    <mergeCell ref="A153:E153"/>
    <mergeCell ref="A173:E173"/>
    <mergeCell ref="A174:E174"/>
    <mergeCell ref="A175:E175"/>
    <mergeCell ref="A1:F1"/>
    <mergeCell ref="B2:F2"/>
    <mergeCell ref="D3:F3"/>
    <mergeCell ref="D4:F4"/>
    <mergeCell ref="A15:E15"/>
    <mergeCell ref="A47:E47"/>
  </mergeCells>
  <pageMargins left="0.7" right="0.7" top="0.75" bottom="0.75" header="0.3" footer="0.3"/>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Term Serv Grales Sin P</vt:lpstr>
      <vt:lpstr>'Term Serv Grales Sin 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Beatriz</dc:creator>
  <cp:lastModifiedBy>Beatriz</cp:lastModifiedBy>
  <dcterms:created xsi:type="dcterms:W3CDTF">2023-08-07T22:30:51Z</dcterms:created>
  <dcterms:modified xsi:type="dcterms:W3CDTF">2023-08-07T22:31:43Z</dcterms:modified>
</cp:coreProperties>
</file>